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115" windowHeight="14310" activeTab="6"/>
  </bookViews>
  <sheets>
    <sheet name="10 year" sheetId="15" r:id="rId1"/>
    <sheet name="20 year" sheetId="16" r:id="rId2"/>
    <sheet name="80 year" sheetId="12" r:id="rId3"/>
    <sheet name="100 year" sheetId="13" r:id="rId4"/>
    <sheet name="150 year" sheetId="14" r:id="rId5"/>
    <sheet name="Predicted vs Actual" sheetId="17" r:id="rId6"/>
    <sheet name="Data" sheetId="10" r:id="rId7"/>
  </sheets>
  <calcPr calcId="145621"/>
</workbook>
</file>

<file path=xl/calcChain.xml><?xml version="1.0" encoding="utf-8"?>
<calcChain xmlns="http://schemas.openxmlformats.org/spreadsheetml/2006/main">
  <c r="F104" i="10" l="1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103" i="10"/>
  <c r="I24" i="10" l="1"/>
  <c r="J24" i="10"/>
  <c r="I25" i="10"/>
  <c r="J25" i="10"/>
  <c r="I26" i="10"/>
  <c r="J26" i="10"/>
  <c r="I27" i="10"/>
  <c r="J27" i="10"/>
  <c r="I28" i="10"/>
  <c r="J28" i="10"/>
  <c r="I29" i="10"/>
  <c r="J29" i="10"/>
  <c r="I30" i="10"/>
  <c r="J30" i="10"/>
  <c r="I31" i="10"/>
  <c r="J31" i="10"/>
  <c r="I32" i="10"/>
  <c r="J32" i="10"/>
  <c r="I33" i="10"/>
  <c r="J33" i="10"/>
  <c r="I34" i="10"/>
  <c r="J34" i="10"/>
  <c r="I35" i="10"/>
  <c r="J35" i="10"/>
  <c r="I36" i="10"/>
  <c r="J36" i="10"/>
  <c r="I37" i="10"/>
  <c r="J37" i="10"/>
  <c r="I38" i="10"/>
  <c r="J38" i="10"/>
  <c r="I39" i="10"/>
  <c r="J39" i="10"/>
  <c r="I40" i="10"/>
  <c r="J40" i="10"/>
  <c r="I41" i="10"/>
  <c r="J41" i="10"/>
  <c r="I42" i="10"/>
  <c r="J42" i="10"/>
  <c r="I43" i="10"/>
  <c r="J43" i="10"/>
  <c r="I44" i="10"/>
  <c r="J44" i="10"/>
  <c r="I45" i="10"/>
  <c r="J45" i="10"/>
  <c r="I46" i="10"/>
  <c r="J46" i="10"/>
  <c r="I47" i="10"/>
  <c r="J47" i="10"/>
  <c r="I48" i="10"/>
  <c r="J48" i="10"/>
  <c r="I49" i="10"/>
  <c r="J49" i="10"/>
  <c r="I50" i="10"/>
  <c r="J50" i="10"/>
  <c r="I51" i="10"/>
  <c r="J51" i="10"/>
  <c r="I52" i="10"/>
  <c r="J52" i="10"/>
  <c r="I53" i="10"/>
  <c r="J53" i="10"/>
  <c r="I54" i="10"/>
  <c r="J54" i="10"/>
  <c r="I55" i="10"/>
  <c r="J55" i="10"/>
  <c r="I56" i="10"/>
  <c r="J56" i="10"/>
  <c r="I57" i="10"/>
  <c r="J57" i="10"/>
  <c r="I58" i="10"/>
  <c r="J58" i="10"/>
  <c r="I59" i="10"/>
  <c r="J59" i="10"/>
  <c r="I60" i="10"/>
  <c r="J60" i="10"/>
  <c r="I61" i="10"/>
  <c r="J61" i="10"/>
  <c r="I62" i="10"/>
  <c r="J62" i="10"/>
  <c r="I63" i="10"/>
  <c r="J63" i="10"/>
  <c r="I64" i="10"/>
  <c r="J64" i="10"/>
  <c r="I65" i="10"/>
  <c r="J65" i="10"/>
  <c r="I66" i="10"/>
  <c r="J66" i="10"/>
  <c r="I67" i="10"/>
  <c r="J67" i="10"/>
  <c r="I68" i="10"/>
  <c r="J68" i="10"/>
  <c r="I69" i="10"/>
  <c r="J69" i="10"/>
  <c r="I70" i="10"/>
  <c r="J70" i="10"/>
  <c r="I71" i="10"/>
  <c r="J71" i="10"/>
  <c r="I72" i="10"/>
  <c r="J72" i="10"/>
  <c r="I73" i="10"/>
  <c r="J73" i="10"/>
  <c r="I74" i="10"/>
  <c r="J74" i="10"/>
  <c r="I75" i="10"/>
  <c r="J75" i="10"/>
  <c r="I76" i="10"/>
  <c r="J76" i="10"/>
  <c r="I77" i="10"/>
  <c r="J77" i="10"/>
  <c r="I78" i="10"/>
  <c r="J78" i="10"/>
  <c r="I79" i="10"/>
  <c r="J79" i="10"/>
  <c r="I80" i="10"/>
  <c r="J80" i="10"/>
  <c r="I81" i="10"/>
  <c r="J81" i="10"/>
  <c r="I82" i="10"/>
  <c r="J82" i="10"/>
  <c r="I83" i="10"/>
  <c r="J83" i="10"/>
  <c r="I84" i="10"/>
  <c r="J84" i="10"/>
  <c r="I85" i="10"/>
  <c r="J85" i="10"/>
  <c r="I86" i="10"/>
  <c r="J86" i="10"/>
  <c r="I87" i="10"/>
  <c r="J87" i="10"/>
  <c r="I88" i="10"/>
  <c r="J88" i="10"/>
  <c r="I89" i="10"/>
  <c r="J89" i="10"/>
  <c r="I90" i="10"/>
  <c r="J90" i="10"/>
  <c r="I91" i="10"/>
  <c r="J91" i="10"/>
  <c r="I92" i="10"/>
  <c r="J92" i="10"/>
  <c r="I93" i="10"/>
  <c r="J93" i="10"/>
  <c r="I94" i="10"/>
  <c r="J94" i="10"/>
  <c r="I95" i="10"/>
  <c r="J95" i="10"/>
  <c r="I96" i="10"/>
  <c r="J96" i="10"/>
  <c r="I97" i="10"/>
  <c r="J97" i="10"/>
  <c r="I98" i="10"/>
  <c r="J98" i="10"/>
  <c r="I99" i="10"/>
  <c r="J99" i="10"/>
  <c r="I100" i="10"/>
  <c r="J100" i="10"/>
  <c r="I101" i="10"/>
  <c r="J101" i="10"/>
  <c r="I102" i="10"/>
  <c r="J102" i="10"/>
  <c r="I103" i="10"/>
  <c r="J103" i="10"/>
  <c r="I104" i="10"/>
  <c r="J104" i="10"/>
  <c r="I105" i="10"/>
  <c r="J105" i="10"/>
  <c r="I106" i="10"/>
  <c r="J106" i="10"/>
  <c r="I107" i="10"/>
  <c r="J107" i="10"/>
  <c r="I108" i="10"/>
  <c r="J108" i="10"/>
  <c r="I109" i="10"/>
  <c r="J109" i="10"/>
  <c r="I110" i="10"/>
  <c r="J110" i="10"/>
  <c r="I111" i="10"/>
  <c r="J111" i="10"/>
  <c r="I112" i="10"/>
  <c r="J112" i="10"/>
  <c r="I113" i="10"/>
  <c r="J113" i="10"/>
  <c r="I114" i="10"/>
  <c r="J114" i="10"/>
  <c r="I115" i="10"/>
  <c r="J115" i="10"/>
  <c r="I116" i="10"/>
  <c r="J116" i="10"/>
  <c r="I117" i="10"/>
  <c r="J117" i="10"/>
  <c r="I118" i="10"/>
  <c r="J118" i="10"/>
  <c r="I119" i="10"/>
  <c r="J119" i="10"/>
  <c r="I120" i="10"/>
  <c r="J120" i="10"/>
  <c r="I121" i="10"/>
  <c r="J121" i="10"/>
  <c r="I122" i="10"/>
  <c r="J122" i="10"/>
  <c r="I123" i="10"/>
  <c r="J123" i="10"/>
  <c r="I124" i="10"/>
  <c r="J124" i="10"/>
  <c r="I125" i="10"/>
  <c r="J125" i="10"/>
  <c r="I126" i="10"/>
  <c r="J126" i="10"/>
  <c r="I127" i="10"/>
  <c r="J127" i="10"/>
  <c r="I128" i="10"/>
  <c r="J128" i="10"/>
  <c r="I129" i="10"/>
  <c r="J129" i="10"/>
  <c r="I130" i="10"/>
  <c r="J130" i="10"/>
  <c r="I131" i="10"/>
  <c r="J131" i="10"/>
  <c r="I132" i="10"/>
  <c r="J132" i="10"/>
  <c r="I133" i="10"/>
  <c r="J133" i="10"/>
  <c r="I134" i="10"/>
  <c r="J134" i="10"/>
  <c r="I135" i="10"/>
  <c r="J135" i="10"/>
  <c r="I136" i="10"/>
  <c r="J136" i="10"/>
  <c r="I137" i="10"/>
  <c r="J137" i="10"/>
  <c r="I138" i="10"/>
  <c r="J138" i="10"/>
  <c r="I139" i="10"/>
  <c r="J139" i="10"/>
  <c r="I140" i="10"/>
  <c r="J140" i="10"/>
  <c r="I141" i="10"/>
  <c r="J141" i="10"/>
  <c r="I142" i="10"/>
  <c r="J142" i="10"/>
  <c r="I143" i="10"/>
  <c r="J143" i="10"/>
  <c r="I144" i="10"/>
  <c r="J144" i="10"/>
  <c r="I145" i="10"/>
  <c r="J145" i="10"/>
  <c r="I146" i="10"/>
  <c r="J146" i="10"/>
  <c r="I147" i="10"/>
  <c r="J147" i="10"/>
  <c r="I148" i="10"/>
  <c r="J148" i="10"/>
  <c r="I149" i="10"/>
  <c r="J149" i="10"/>
  <c r="I150" i="10"/>
  <c r="J150" i="10"/>
  <c r="I151" i="10"/>
  <c r="J151" i="10"/>
  <c r="I152" i="10"/>
  <c r="J152" i="10"/>
  <c r="I153" i="10"/>
  <c r="J153" i="10"/>
  <c r="I154" i="10"/>
  <c r="J154" i="10"/>
  <c r="I155" i="10"/>
  <c r="J155" i="10"/>
  <c r="I156" i="10"/>
  <c r="J156" i="10"/>
  <c r="I157" i="10"/>
  <c r="J157" i="10"/>
  <c r="I158" i="10"/>
  <c r="J158" i="10"/>
  <c r="I159" i="10"/>
  <c r="J159" i="10"/>
  <c r="I160" i="10"/>
  <c r="J160" i="10"/>
  <c r="I161" i="10"/>
  <c r="J161" i="10"/>
  <c r="I162" i="10"/>
  <c r="J162" i="10"/>
  <c r="I163" i="10"/>
  <c r="J163" i="10"/>
  <c r="I164" i="10"/>
  <c r="J164" i="10"/>
  <c r="I165" i="10"/>
  <c r="J165" i="10"/>
  <c r="I166" i="10"/>
  <c r="J166" i="10"/>
  <c r="I167" i="10"/>
  <c r="J167" i="10"/>
  <c r="I168" i="10"/>
  <c r="J168" i="10"/>
  <c r="I169" i="10"/>
  <c r="J169" i="10"/>
  <c r="I170" i="10"/>
  <c r="J170" i="10"/>
  <c r="I171" i="10"/>
  <c r="J171" i="10"/>
  <c r="I172" i="10"/>
  <c r="J172" i="10"/>
  <c r="I173" i="10"/>
  <c r="J173" i="10"/>
  <c r="I174" i="10"/>
  <c r="J174" i="10"/>
  <c r="I175" i="10"/>
  <c r="J175" i="10"/>
  <c r="I176" i="10"/>
  <c r="J176" i="10"/>
  <c r="I177" i="10"/>
  <c r="J177" i="10"/>
  <c r="I178" i="10"/>
  <c r="J178" i="10"/>
  <c r="I179" i="10"/>
  <c r="J179" i="10"/>
  <c r="I180" i="10"/>
  <c r="J180" i="10"/>
  <c r="I181" i="10"/>
  <c r="J181" i="10"/>
  <c r="I182" i="10"/>
  <c r="J182" i="10"/>
  <c r="I183" i="10"/>
  <c r="J183" i="10"/>
  <c r="I184" i="10"/>
  <c r="J184" i="10"/>
  <c r="I185" i="10"/>
  <c r="J185" i="10"/>
  <c r="I186" i="10"/>
  <c r="J186" i="10"/>
  <c r="I187" i="10"/>
  <c r="J187" i="10"/>
  <c r="I188" i="10"/>
  <c r="J188" i="10"/>
  <c r="I189" i="10"/>
  <c r="J189" i="10"/>
  <c r="I190" i="10"/>
  <c r="J190" i="10"/>
  <c r="I191" i="10"/>
  <c r="J191" i="10"/>
  <c r="I192" i="10"/>
  <c r="J192" i="10"/>
  <c r="I193" i="10"/>
  <c r="J193" i="10"/>
  <c r="I194" i="10"/>
  <c r="J194" i="10"/>
  <c r="I195" i="10"/>
  <c r="J195" i="10"/>
  <c r="I196" i="10"/>
  <c r="J196" i="10"/>
  <c r="I197" i="10"/>
  <c r="J197" i="10"/>
  <c r="I198" i="10"/>
  <c r="J198" i="10"/>
  <c r="I199" i="10"/>
  <c r="J199" i="10"/>
  <c r="I200" i="10"/>
  <c r="J200" i="10"/>
  <c r="I201" i="10"/>
  <c r="J201" i="10"/>
  <c r="I202" i="10"/>
  <c r="J202" i="10"/>
  <c r="I203" i="10"/>
  <c r="J203" i="10"/>
  <c r="I204" i="10"/>
  <c r="J204" i="10"/>
  <c r="I205" i="10"/>
  <c r="J205" i="10"/>
  <c r="I206" i="10"/>
  <c r="J206" i="10"/>
  <c r="I207" i="10"/>
  <c r="J207" i="10"/>
  <c r="I208" i="10"/>
  <c r="J208" i="10"/>
  <c r="I209" i="10"/>
  <c r="J209" i="10"/>
  <c r="I210" i="10"/>
  <c r="J210" i="10"/>
  <c r="I211" i="10"/>
  <c r="J211" i="10"/>
  <c r="I212" i="10"/>
  <c r="J212" i="10"/>
  <c r="I213" i="10"/>
  <c r="J213" i="10"/>
  <c r="I214" i="10"/>
  <c r="J214" i="10"/>
  <c r="I215" i="10"/>
  <c r="J215" i="10"/>
  <c r="I216" i="10"/>
  <c r="J216" i="10"/>
  <c r="I217" i="10"/>
  <c r="J217" i="10"/>
  <c r="I218" i="10"/>
  <c r="J218" i="10"/>
  <c r="I219" i="10"/>
  <c r="J219" i="10"/>
  <c r="I220" i="10"/>
  <c r="J220" i="10"/>
  <c r="I221" i="10"/>
  <c r="J221" i="10"/>
  <c r="I222" i="10"/>
  <c r="J222" i="10"/>
  <c r="I223" i="10"/>
  <c r="J223" i="10"/>
  <c r="I224" i="10"/>
  <c r="J224" i="10"/>
  <c r="I225" i="10"/>
  <c r="J225" i="10"/>
  <c r="I226" i="10"/>
  <c r="J226" i="10"/>
  <c r="I227" i="10"/>
  <c r="J227" i="10"/>
  <c r="I228" i="10"/>
  <c r="J228" i="10"/>
  <c r="I229" i="10"/>
  <c r="J229" i="10"/>
  <c r="I230" i="10"/>
  <c r="J230" i="10"/>
  <c r="I231" i="10"/>
  <c r="J231" i="10"/>
  <c r="I232" i="10"/>
  <c r="J232" i="10"/>
  <c r="I233" i="10"/>
  <c r="J233" i="10"/>
  <c r="I234" i="10"/>
  <c r="J234" i="10"/>
  <c r="I235" i="10"/>
  <c r="J235" i="10"/>
  <c r="I236" i="10"/>
  <c r="J236" i="10"/>
  <c r="I237" i="10"/>
  <c r="J237" i="10"/>
  <c r="I238" i="10"/>
  <c r="J238" i="10"/>
  <c r="I239" i="10"/>
  <c r="J239" i="10"/>
  <c r="I240" i="10"/>
  <c r="J240" i="10"/>
  <c r="I241" i="10"/>
  <c r="J241" i="10"/>
  <c r="I242" i="10"/>
  <c r="J242" i="10"/>
  <c r="I243" i="10"/>
  <c r="J243" i="10"/>
  <c r="I244" i="10"/>
  <c r="J244" i="10"/>
  <c r="I245" i="10"/>
  <c r="J245" i="10"/>
  <c r="I246" i="10"/>
  <c r="J246" i="10"/>
  <c r="I247" i="10"/>
  <c r="J247" i="10"/>
  <c r="I248" i="10"/>
  <c r="J248" i="10"/>
  <c r="I249" i="10"/>
  <c r="J249" i="10"/>
  <c r="I250" i="10"/>
  <c r="J250" i="10"/>
  <c r="I251" i="10"/>
  <c r="J251" i="10"/>
  <c r="I252" i="10"/>
  <c r="J252" i="10"/>
  <c r="I253" i="10"/>
  <c r="J253" i="10"/>
  <c r="I254" i="10"/>
  <c r="J254" i="10"/>
  <c r="I255" i="10"/>
  <c r="J255" i="10"/>
  <c r="I256" i="10"/>
  <c r="J256" i="10"/>
  <c r="I257" i="10"/>
  <c r="J257" i="10"/>
  <c r="I258" i="10"/>
  <c r="J258" i="10"/>
  <c r="I259" i="10"/>
  <c r="J259" i="10"/>
  <c r="I260" i="10"/>
  <c r="J260" i="10"/>
  <c r="I261" i="10"/>
  <c r="J261" i="10"/>
  <c r="I262" i="10"/>
  <c r="J262" i="10"/>
  <c r="I263" i="10"/>
  <c r="J263" i="10"/>
  <c r="I264" i="10"/>
  <c r="J264" i="10"/>
  <c r="I265" i="10"/>
  <c r="J265" i="10"/>
  <c r="I266" i="10"/>
  <c r="J266" i="10"/>
  <c r="I267" i="10"/>
  <c r="J267" i="10"/>
  <c r="I268" i="10"/>
  <c r="J268" i="10"/>
  <c r="I269" i="10"/>
  <c r="J269" i="10"/>
  <c r="I270" i="10"/>
  <c r="J270" i="10"/>
  <c r="I271" i="10"/>
  <c r="J271" i="10"/>
  <c r="I272" i="10"/>
  <c r="J272" i="10"/>
  <c r="I273" i="10"/>
  <c r="J273" i="10"/>
  <c r="I274" i="10"/>
  <c r="J274" i="10"/>
  <c r="I275" i="10"/>
  <c r="J275" i="10"/>
  <c r="I276" i="10"/>
  <c r="J276" i="10"/>
  <c r="I277" i="10"/>
  <c r="J277" i="10"/>
  <c r="I278" i="10"/>
  <c r="J278" i="10"/>
  <c r="I279" i="10"/>
  <c r="J279" i="10"/>
  <c r="I280" i="10"/>
  <c r="J280" i="10"/>
  <c r="I281" i="10"/>
  <c r="J281" i="10"/>
  <c r="I282" i="10"/>
  <c r="J282" i="10"/>
  <c r="I283" i="10"/>
  <c r="J283" i="10"/>
  <c r="I284" i="10"/>
  <c r="J284" i="10"/>
  <c r="I285" i="10"/>
  <c r="J285" i="10"/>
  <c r="I286" i="10"/>
  <c r="J286" i="10"/>
  <c r="I287" i="10"/>
  <c r="J287" i="10"/>
  <c r="I288" i="10"/>
  <c r="J288" i="10"/>
  <c r="I289" i="10"/>
  <c r="J289" i="10"/>
  <c r="I290" i="10"/>
  <c r="J290" i="10"/>
  <c r="I291" i="10"/>
  <c r="J291" i="10"/>
  <c r="I292" i="10"/>
  <c r="J292" i="10"/>
  <c r="I293" i="10"/>
  <c r="J293" i="10"/>
  <c r="I294" i="10"/>
  <c r="J294" i="10"/>
  <c r="I295" i="10"/>
  <c r="J295" i="10"/>
  <c r="I296" i="10"/>
  <c r="J296" i="10"/>
  <c r="I297" i="10"/>
  <c r="J297" i="10"/>
  <c r="I298" i="10"/>
  <c r="J298" i="10"/>
  <c r="I299" i="10"/>
  <c r="J299" i="10"/>
  <c r="I300" i="10"/>
  <c r="J300" i="10"/>
  <c r="I301" i="10"/>
  <c r="J301" i="10"/>
  <c r="I302" i="10"/>
  <c r="J302" i="10"/>
  <c r="I303" i="10"/>
  <c r="J303" i="10"/>
  <c r="I304" i="10"/>
  <c r="J304" i="10"/>
  <c r="I305" i="10"/>
  <c r="J305" i="10"/>
  <c r="I306" i="10"/>
  <c r="J306" i="10"/>
  <c r="I307" i="10"/>
  <c r="J307" i="10"/>
  <c r="I308" i="10"/>
  <c r="J308" i="10"/>
  <c r="I309" i="10"/>
  <c r="J309" i="10"/>
  <c r="I310" i="10"/>
  <c r="J310" i="10"/>
  <c r="I311" i="10"/>
  <c r="J311" i="10"/>
  <c r="I312" i="10"/>
  <c r="J312" i="10"/>
  <c r="I313" i="10"/>
  <c r="J313" i="10"/>
  <c r="I314" i="10"/>
  <c r="J314" i="10"/>
  <c r="I315" i="10"/>
  <c r="J315" i="10"/>
  <c r="I316" i="10"/>
  <c r="J316" i="10"/>
  <c r="J23" i="10"/>
  <c r="I23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G105" i="10"/>
  <c r="H105" i="10"/>
  <c r="G106" i="10"/>
  <c r="H106" i="10"/>
  <c r="G107" i="10"/>
  <c r="H107" i="10"/>
  <c r="G108" i="10"/>
  <c r="H108" i="10"/>
  <c r="G109" i="10"/>
  <c r="H109" i="10"/>
  <c r="G110" i="10"/>
  <c r="H110" i="10"/>
  <c r="G111" i="10"/>
  <c r="H111" i="10"/>
  <c r="G112" i="10"/>
  <c r="H112" i="10"/>
  <c r="G113" i="10"/>
  <c r="H113" i="10"/>
  <c r="G114" i="10"/>
  <c r="H114" i="10"/>
  <c r="G115" i="10"/>
  <c r="H115" i="10"/>
  <c r="G116" i="10"/>
  <c r="H116" i="10"/>
  <c r="G117" i="10"/>
  <c r="H117" i="10"/>
  <c r="G118" i="10"/>
  <c r="H118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G126" i="10"/>
  <c r="H126" i="10"/>
  <c r="G127" i="10"/>
  <c r="H127" i="10"/>
  <c r="G128" i="10"/>
  <c r="H128" i="10"/>
  <c r="G129" i="10"/>
  <c r="H129" i="10"/>
  <c r="G130" i="10"/>
  <c r="H130" i="10"/>
  <c r="G131" i="10"/>
  <c r="H131" i="10"/>
  <c r="G132" i="10"/>
  <c r="H132" i="10"/>
  <c r="G133" i="10"/>
  <c r="H133" i="10"/>
  <c r="G134" i="10"/>
  <c r="H134" i="10"/>
  <c r="G135" i="10"/>
  <c r="H135" i="10"/>
  <c r="G136" i="10"/>
  <c r="H136" i="10"/>
  <c r="G137" i="10"/>
  <c r="H137" i="10"/>
  <c r="G138" i="10"/>
  <c r="H138" i="10"/>
  <c r="G139" i="10"/>
  <c r="H139" i="10"/>
  <c r="G140" i="10"/>
  <c r="H140" i="10"/>
  <c r="G141" i="10"/>
  <c r="H141" i="10"/>
  <c r="G142" i="10"/>
  <c r="H142" i="10"/>
  <c r="G143" i="10"/>
  <c r="H143" i="10"/>
  <c r="G144" i="10"/>
  <c r="H144" i="10"/>
  <c r="G145" i="10"/>
  <c r="H145" i="10"/>
  <c r="G146" i="10"/>
  <c r="H146" i="10"/>
  <c r="G147" i="10"/>
  <c r="H147" i="10"/>
  <c r="G148" i="10"/>
  <c r="H148" i="10"/>
  <c r="G149" i="10"/>
  <c r="H149" i="10"/>
  <c r="G150" i="10"/>
  <c r="H150" i="10"/>
  <c r="G151" i="10"/>
  <c r="H151" i="10"/>
  <c r="G152" i="10"/>
  <c r="H152" i="10"/>
  <c r="G153" i="10"/>
  <c r="H153" i="10"/>
  <c r="G154" i="10"/>
  <c r="H154" i="10"/>
  <c r="G155" i="10"/>
  <c r="H155" i="10"/>
  <c r="G156" i="10"/>
  <c r="H156" i="10"/>
  <c r="G157" i="10"/>
  <c r="H157" i="10"/>
  <c r="G158" i="10"/>
  <c r="H158" i="10"/>
  <c r="G159" i="10"/>
  <c r="H159" i="10"/>
  <c r="G160" i="10"/>
  <c r="H160" i="10"/>
  <c r="G161" i="10"/>
  <c r="H161" i="10"/>
  <c r="G162" i="10"/>
  <c r="H162" i="10"/>
  <c r="G163" i="10"/>
  <c r="H163" i="10"/>
  <c r="G164" i="10"/>
  <c r="H164" i="10"/>
  <c r="G165" i="10"/>
  <c r="H165" i="10"/>
  <c r="G166" i="10"/>
  <c r="H166" i="10"/>
  <c r="G167" i="10"/>
  <c r="H167" i="10"/>
  <c r="G168" i="10"/>
  <c r="H168" i="10"/>
  <c r="G169" i="10"/>
  <c r="H169" i="10"/>
  <c r="G170" i="10"/>
  <c r="H170" i="10"/>
  <c r="G171" i="10"/>
  <c r="H171" i="10"/>
  <c r="G172" i="10"/>
  <c r="H172" i="10"/>
  <c r="G173" i="10"/>
  <c r="H173" i="10"/>
  <c r="G174" i="10"/>
  <c r="H174" i="10"/>
  <c r="G175" i="10"/>
  <c r="H175" i="10"/>
  <c r="G176" i="10"/>
  <c r="H176" i="10"/>
  <c r="G177" i="10"/>
  <c r="H177" i="10"/>
  <c r="G178" i="10"/>
  <c r="H178" i="10"/>
  <c r="G179" i="10"/>
  <c r="H179" i="10"/>
  <c r="G180" i="10"/>
  <c r="H180" i="10"/>
  <c r="G181" i="10"/>
  <c r="H181" i="10"/>
  <c r="G182" i="10"/>
  <c r="H182" i="10"/>
  <c r="G183" i="10"/>
  <c r="H183" i="10"/>
  <c r="G184" i="10"/>
  <c r="H184" i="10"/>
  <c r="G185" i="10"/>
  <c r="H185" i="10"/>
  <c r="G186" i="10"/>
  <c r="H186" i="10"/>
  <c r="G187" i="10"/>
  <c r="H187" i="10"/>
  <c r="G188" i="10"/>
  <c r="H188" i="10"/>
  <c r="G189" i="10"/>
  <c r="H189" i="10"/>
  <c r="G190" i="10"/>
  <c r="H190" i="10"/>
  <c r="G191" i="10"/>
  <c r="H191" i="10"/>
  <c r="G192" i="10"/>
  <c r="H192" i="10"/>
  <c r="G193" i="10"/>
  <c r="H193" i="10"/>
  <c r="G194" i="10"/>
  <c r="H194" i="10"/>
  <c r="G195" i="10"/>
  <c r="H195" i="10"/>
  <c r="G196" i="10"/>
  <c r="H196" i="10"/>
  <c r="G197" i="10"/>
  <c r="H197" i="10"/>
  <c r="G198" i="10"/>
  <c r="H198" i="10"/>
  <c r="G199" i="10"/>
  <c r="H199" i="10"/>
  <c r="G200" i="10"/>
  <c r="H200" i="10"/>
  <c r="G201" i="10"/>
  <c r="H201" i="10"/>
  <c r="G202" i="10"/>
  <c r="H202" i="10"/>
  <c r="G203" i="10"/>
  <c r="H203" i="10"/>
  <c r="G204" i="10"/>
  <c r="H204" i="10"/>
  <c r="G205" i="10"/>
  <c r="H205" i="10"/>
  <c r="G206" i="10"/>
  <c r="H206" i="10"/>
  <c r="G207" i="10"/>
  <c r="H207" i="10"/>
  <c r="G208" i="10"/>
  <c r="H208" i="10"/>
  <c r="G209" i="10"/>
  <c r="H209" i="10"/>
  <c r="G210" i="10"/>
  <c r="H210" i="10"/>
  <c r="G211" i="10"/>
  <c r="H211" i="10"/>
  <c r="G212" i="10"/>
  <c r="H212" i="10"/>
  <c r="G213" i="10"/>
  <c r="H213" i="10"/>
  <c r="G214" i="10"/>
  <c r="H214" i="10"/>
  <c r="G215" i="10"/>
  <c r="H215" i="10"/>
  <c r="G216" i="10"/>
  <c r="H216" i="10"/>
  <c r="G217" i="10"/>
  <c r="H217" i="10"/>
  <c r="G218" i="10"/>
  <c r="H218" i="10"/>
  <c r="G219" i="10"/>
  <c r="H219" i="10"/>
  <c r="G220" i="10"/>
  <c r="H220" i="10"/>
  <c r="G221" i="10"/>
  <c r="H221" i="10"/>
  <c r="G222" i="10"/>
  <c r="H222" i="10"/>
  <c r="G223" i="10"/>
  <c r="H223" i="10"/>
  <c r="G224" i="10"/>
  <c r="H224" i="10"/>
  <c r="G225" i="10"/>
  <c r="H225" i="10"/>
  <c r="G226" i="10"/>
  <c r="H226" i="10"/>
  <c r="G227" i="10"/>
  <c r="H227" i="10"/>
  <c r="G228" i="10"/>
  <c r="H228" i="10"/>
  <c r="G229" i="10"/>
  <c r="H229" i="10"/>
  <c r="G230" i="10"/>
  <c r="H230" i="10"/>
  <c r="G231" i="10"/>
  <c r="H231" i="10"/>
  <c r="G232" i="10"/>
  <c r="H232" i="10"/>
  <c r="G233" i="10"/>
  <c r="H233" i="10"/>
  <c r="G234" i="10"/>
  <c r="H234" i="10"/>
  <c r="G235" i="10"/>
  <c r="H235" i="10"/>
  <c r="G236" i="10"/>
  <c r="H236" i="10"/>
  <c r="G237" i="10"/>
  <c r="H237" i="10"/>
  <c r="G238" i="10"/>
  <c r="H238" i="10"/>
  <c r="G239" i="10"/>
  <c r="H239" i="10"/>
  <c r="G240" i="10"/>
  <c r="H240" i="10"/>
  <c r="G241" i="10"/>
  <c r="H241" i="10"/>
  <c r="G242" i="10"/>
  <c r="H242" i="10"/>
  <c r="G243" i="10"/>
  <c r="H243" i="10"/>
  <c r="G244" i="10"/>
  <c r="H244" i="10"/>
  <c r="G245" i="10"/>
  <c r="H245" i="10"/>
  <c r="G246" i="10"/>
  <c r="H246" i="10"/>
  <c r="G247" i="10"/>
  <c r="H247" i="10"/>
  <c r="G248" i="10"/>
  <c r="H248" i="10"/>
  <c r="G249" i="10"/>
  <c r="H249" i="10"/>
  <c r="G250" i="10"/>
  <c r="H250" i="10"/>
  <c r="G251" i="10"/>
  <c r="H251" i="10"/>
  <c r="G252" i="10"/>
  <c r="H252" i="10"/>
  <c r="G253" i="10"/>
  <c r="H253" i="10"/>
  <c r="G254" i="10"/>
  <c r="H254" i="10"/>
  <c r="G255" i="10"/>
  <c r="H255" i="10"/>
  <c r="G256" i="10"/>
  <c r="H256" i="10"/>
  <c r="G257" i="10"/>
  <c r="H257" i="10"/>
  <c r="G258" i="10"/>
  <c r="H258" i="10"/>
  <c r="G259" i="10"/>
  <c r="H259" i="10"/>
  <c r="G260" i="10"/>
  <c r="H260" i="10"/>
  <c r="G261" i="10"/>
  <c r="H261" i="10"/>
  <c r="G262" i="10"/>
  <c r="H262" i="10"/>
  <c r="G263" i="10"/>
  <c r="H263" i="10"/>
  <c r="G264" i="10"/>
  <c r="H264" i="10"/>
  <c r="G265" i="10"/>
  <c r="H265" i="10"/>
  <c r="G266" i="10"/>
  <c r="H266" i="10"/>
  <c r="G267" i="10"/>
  <c r="H267" i="10"/>
  <c r="G268" i="10"/>
  <c r="H268" i="10"/>
  <c r="G269" i="10"/>
  <c r="H269" i="10"/>
  <c r="G270" i="10"/>
  <c r="H270" i="10"/>
  <c r="G271" i="10"/>
  <c r="H271" i="10"/>
  <c r="G272" i="10"/>
  <c r="H272" i="10"/>
  <c r="G273" i="10"/>
  <c r="H273" i="10"/>
  <c r="G274" i="10"/>
  <c r="H274" i="10"/>
  <c r="G275" i="10"/>
  <c r="H275" i="10"/>
  <c r="G276" i="10"/>
  <c r="H276" i="10"/>
  <c r="G277" i="10"/>
  <c r="H277" i="10"/>
  <c r="G278" i="10"/>
  <c r="H278" i="10"/>
  <c r="G279" i="10"/>
  <c r="H279" i="10"/>
  <c r="G280" i="10"/>
  <c r="H280" i="10"/>
  <c r="G281" i="10"/>
  <c r="H281" i="10"/>
  <c r="G282" i="10"/>
  <c r="H282" i="10"/>
  <c r="G283" i="10"/>
  <c r="H283" i="10"/>
  <c r="G284" i="10"/>
  <c r="H284" i="10"/>
  <c r="G285" i="10"/>
  <c r="H285" i="10"/>
  <c r="G286" i="10"/>
  <c r="H286" i="10"/>
  <c r="G287" i="10"/>
  <c r="H287" i="10"/>
  <c r="G288" i="10"/>
  <c r="H288" i="10"/>
  <c r="G289" i="10"/>
  <c r="H289" i="10"/>
  <c r="G290" i="10"/>
  <c r="H290" i="10"/>
  <c r="G291" i="10"/>
  <c r="H291" i="10"/>
  <c r="G292" i="10"/>
  <c r="H292" i="10"/>
  <c r="G293" i="10"/>
  <c r="H293" i="10"/>
  <c r="G294" i="10"/>
  <c r="H294" i="10"/>
  <c r="G295" i="10"/>
  <c r="H295" i="10"/>
  <c r="G296" i="10"/>
  <c r="H296" i="10"/>
  <c r="G297" i="10"/>
  <c r="H297" i="10"/>
  <c r="G298" i="10"/>
  <c r="H298" i="10"/>
  <c r="G299" i="10"/>
  <c r="H299" i="10"/>
  <c r="G300" i="10"/>
  <c r="H300" i="10"/>
  <c r="G301" i="10"/>
  <c r="H301" i="10"/>
  <c r="G302" i="10"/>
  <c r="H302" i="10"/>
  <c r="G303" i="10"/>
  <c r="H303" i="10"/>
  <c r="G304" i="10"/>
  <c r="H304" i="10"/>
  <c r="G305" i="10"/>
  <c r="H305" i="10"/>
  <c r="G306" i="10"/>
  <c r="H306" i="10"/>
  <c r="G307" i="10"/>
  <c r="H307" i="10"/>
  <c r="G308" i="10"/>
  <c r="H308" i="10"/>
  <c r="G309" i="10"/>
  <c r="H309" i="10"/>
  <c r="G310" i="10"/>
  <c r="H310" i="10"/>
  <c r="G311" i="10"/>
  <c r="H311" i="10"/>
  <c r="G312" i="10"/>
  <c r="H312" i="10"/>
  <c r="G313" i="10"/>
  <c r="H313" i="10"/>
  <c r="G314" i="10"/>
  <c r="H314" i="10"/>
  <c r="G315" i="10"/>
  <c r="H315" i="10"/>
  <c r="G316" i="10"/>
  <c r="H316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H13" i="10"/>
  <c r="G13" i="10"/>
  <c r="I2" i="10" l="1"/>
  <c r="G2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103" i="10"/>
  <c r="M103" i="10" l="1"/>
  <c r="N103" i="10"/>
  <c r="M104" i="10"/>
  <c r="N104" i="10"/>
  <c r="M105" i="10"/>
  <c r="N105" i="10"/>
  <c r="M106" i="10"/>
  <c r="N106" i="10"/>
  <c r="M107" i="10"/>
  <c r="N107" i="10"/>
  <c r="M108" i="10"/>
  <c r="N108" i="10"/>
  <c r="M109" i="10"/>
  <c r="N109" i="10"/>
  <c r="M110" i="10"/>
  <c r="N110" i="10"/>
  <c r="M111" i="10"/>
  <c r="N111" i="10"/>
  <c r="M112" i="10"/>
  <c r="N112" i="10"/>
  <c r="M113" i="10"/>
  <c r="N113" i="10"/>
  <c r="M114" i="10"/>
  <c r="N114" i="10"/>
  <c r="M115" i="10"/>
  <c r="N115" i="10"/>
  <c r="M116" i="10"/>
  <c r="N116" i="10"/>
  <c r="M117" i="10"/>
  <c r="N117" i="10"/>
  <c r="M118" i="10"/>
  <c r="N118" i="10"/>
  <c r="M119" i="10"/>
  <c r="N119" i="10"/>
  <c r="M120" i="10"/>
  <c r="N120" i="10"/>
  <c r="M121" i="10"/>
  <c r="N121" i="10"/>
  <c r="M122" i="10"/>
  <c r="N122" i="10"/>
  <c r="M123" i="10"/>
  <c r="N123" i="10"/>
  <c r="M124" i="10"/>
  <c r="N124" i="10"/>
  <c r="M125" i="10"/>
  <c r="N125" i="10"/>
  <c r="M126" i="10"/>
  <c r="N126" i="10"/>
  <c r="M127" i="10"/>
  <c r="N127" i="10"/>
  <c r="M128" i="10"/>
  <c r="N128" i="10"/>
  <c r="M129" i="10"/>
  <c r="N129" i="10"/>
  <c r="M130" i="10"/>
  <c r="N130" i="10"/>
  <c r="M131" i="10"/>
  <c r="N131" i="10"/>
  <c r="M132" i="10"/>
  <c r="N132" i="10"/>
  <c r="M133" i="10"/>
  <c r="N133" i="10"/>
  <c r="M134" i="10"/>
  <c r="N134" i="10"/>
  <c r="M135" i="10"/>
  <c r="N135" i="10"/>
  <c r="M136" i="10"/>
  <c r="N136" i="10"/>
  <c r="M137" i="10"/>
  <c r="N137" i="10"/>
  <c r="M138" i="10"/>
  <c r="N138" i="10"/>
  <c r="M139" i="10"/>
  <c r="N139" i="10"/>
  <c r="M140" i="10"/>
  <c r="N140" i="10"/>
  <c r="M141" i="10"/>
  <c r="N141" i="10"/>
  <c r="M142" i="10"/>
  <c r="N142" i="10"/>
  <c r="M143" i="10"/>
  <c r="N143" i="10"/>
  <c r="M144" i="10"/>
  <c r="N144" i="10"/>
  <c r="M145" i="10"/>
  <c r="N145" i="10"/>
  <c r="M146" i="10"/>
  <c r="N146" i="10"/>
  <c r="M147" i="10"/>
  <c r="N147" i="10"/>
  <c r="M148" i="10"/>
  <c r="N148" i="10"/>
  <c r="M149" i="10"/>
  <c r="N149" i="10"/>
  <c r="M150" i="10"/>
  <c r="N150" i="10"/>
  <c r="M151" i="10"/>
  <c r="N151" i="10"/>
  <c r="M152" i="10"/>
  <c r="N152" i="10"/>
  <c r="M153" i="10"/>
  <c r="N153" i="10"/>
  <c r="M154" i="10"/>
  <c r="N154" i="10"/>
  <c r="M155" i="10"/>
  <c r="N155" i="10"/>
  <c r="M156" i="10"/>
  <c r="N156" i="10"/>
  <c r="M157" i="10"/>
  <c r="N157" i="10"/>
  <c r="M158" i="10"/>
  <c r="N158" i="10"/>
  <c r="M159" i="10"/>
  <c r="N159" i="10"/>
  <c r="M160" i="10"/>
  <c r="N160" i="10"/>
  <c r="M161" i="10"/>
  <c r="N161" i="10"/>
  <c r="M162" i="10"/>
  <c r="N162" i="10"/>
  <c r="M163" i="10"/>
  <c r="N163" i="10"/>
  <c r="M164" i="10"/>
  <c r="N164" i="10"/>
  <c r="M165" i="10"/>
  <c r="N165" i="10"/>
  <c r="M166" i="10"/>
  <c r="N166" i="10"/>
  <c r="M167" i="10"/>
  <c r="N167" i="10"/>
  <c r="M168" i="10"/>
  <c r="N168" i="10"/>
  <c r="M169" i="10"/>
  <c r="N169" i="10"/>
  <c r="M170" i="10"/>
  <c r="N170" i="10"/>
  <c r="M171" i="10"/>
  <c r="N171" i="10"/>
  <c r="M172" i="10"/>
  <c r="N172" i="10"/>
  <c r="M173" i="10"/>
  <c r="N173" i="10"/>
  <c r="M174" i="10"/>
  <c r="N174" i="10"/>
  <c r="M175" i="10"/>
  <c r="N175" i="10"/>
  <c r="M176" i="10"/>
  <c r="N176" i="10"/>
  <c r="M177" i="10"/>
  <c r="N177" i="10"/>
  <c r="M178" i="10"/>
  <c r="N178" i="10"/>
  <c r="M179" i="10"/>
  <c r="N179" i="10"/>
  <c r="M180" i="10"/>
  <c r="N180" i="10"/>
  <c r="M181" i="10"/>
  <c r="N181" i="10"/>
  <c r="M182" i="10"/>
  <c r="N182" i="10"/>
  <c r="M183" i="10"/>
  <c r="N183" i="10"/>
  <c r="M184" i="10"/>
  <c r="N184" i="10"/>
  <c r="M185" i="10"/>
  <c r="N185" i="10"/>
  <c r="M186" i="10"/>
  <c r="N186" i="10"/>
  <c r="M187" i="10"/>
  <c r="N187" i="10"/>
  <c r="M188" i="10"/>
  <c r="N188" i="10"/>
  <c r="M189" i="10"/>
  <c r="N189" i="10"/>
  <c r="M190" i="10"/>
  <c r="N190" i="10"/>
  <c r="M191" i="10"/>
  <c r="N191" i="10"/>
  <c r="M192" i="10"/>
  <c r="N192" i="10"/>
  <c r="M193" i="10"/>
  <c r="N193" i="10"/>
  <c r="M194" i="10"/>
  <c r="N194" i="10"/>
  <c r="M195" i="10"/>
  <c r="N195" i="10"/>
  <c r="M196" i="10"/>
  <c r="N196" i="10"/>
  <c r="M197" i="10"/>
  <c r="N197" i="10"/>
  <c r="M198" i="10"/>
  <c r="N198" i="10"/>
  <c r="M199" i="10"/>
  <c r="N199" i="10"/>
  <c r="M200" i="10"/>
  <c r="N200" i="10"/>
  <c r="M201" i="10"/>
  <c r="N201" i="10"/>
  <c r="M202" i="10"/>
  <c r="N202" i="10"/>
  <c r="M203" i="10"/>
  <c r="N203" i="10"/>
  <c r="M204" i="10"/>
  <c r="N204" i="10"/>
  <c r="M205" i="10"/>
  <c r="N205" i="10"/>
  <c r="M206" i="10"/>
  <c r="N206" i="10"/>
  <c r="M207" i="10"/>
  <c r="N207" i="10"/>
  <c r="M208" i="10"/>
  <c r="N208" i="10"/>
  <c r="M209" i="10"/>
  <c r="N209" i="10"/>
  <c r="M210" i="10"/>
  <c r="N210" i="10"/>
  <c r="M211" i="10"/>
  <c r="N211" i="10"/>
  <c r="M212" i="10"/>
  <c r="N212" i="10"/>
  <c r="M213" i="10"/>
  <c r="N213" i="10"/>
  <c r="M214" i="10"/>
  <c r="N214" i="10"/>
  <c r="M215" i="10"/>
  <c r="N215" i="10"/>
  <c r="M216" i="10"/>
  <c r="N216" i="10"/>
  <c r="M217" i="10"/>
  <c r="N217" i="10"/>
  <c r="M218" i="10"/>
  <c r="N218" i="10"/>
  <c r="M219" i="10"/>
  <c r="N219" i="10"/>
  <c r="M220" i="10"/>
  <c r="N220" i="10"/>
  <c r="M221" i="10"/>
  <c r="N221" i="10"/>
  <c r="M222" i="10"/>
  <c r="N222" i="10"/>
  <c r="M223" i="10"/>
  <c r="N223" i="10"/>
  <c r="M224" i="10"/>
  <c r="N224" i="10"/>
  <c r="M225" i="10"/>
  <c r="N225" i="10"/>
  <c r="M226" i="10"/>
  <c r="N226" i="10"/>
  <c r="M227" i="10"/>
  <c r="N227" i="10"/>
  <c r="M228" i="10"/>
  <c r="N228" i="10"/>
  <c r="M229" i="10"/>
  <c r="N229" i="10"/>
  <c r="M230" i="10"/>
  <c r="N230" i="10"/>
  <c r="M231" i="10"/>
  <c r="N231" i="10"/>
  <c r="M232" i="10"/>
  <c r="N232" i="10"/>
  <c r="M233" i="10"/>
  <c r="N233" i="10"/>
  <c r="M234" i="10"/>
  <c r="N234" i="10"/>
  <c r="M235" i="10"/>
  <c r="N235" i="10"/>
  <c r="M236" i="10"/>
  <c r="N236" i="10"/>
  <c r="M237" i="10"/>
  <c r="N237" i="10"/>
  <c r="M238" i="10"/>
  <c r="N238" i="10"/>
  <c r="M239" i="10"/>
  <c r="N239" i="10"/>
  <c r="M240" i="10"/>
  <c r="N240" i="10"/>
  <c r="M241" i="10"/>
  <c r="N241" i="10"/>
  <c r="M242" i="10"/>
  <c r="N242" i="10"/>
  <c r="M243" i="10"/>
  <c r="N243" i="10"/>
  <c r="M244" i="10"/>
  <c r="N244" i="10"/>
  <c r="M245" i="10"/>
  <c r="N245" i="10"/>
  <c r="M246" i="10"/>
  <c r="N246" i="10"/>
  <c r="M247" i="10"/>
  <c r="N247" i="10"/>
  <c r="M248" i="10"/>
  <c r="N248" i="10"/>
  <c r="M249" i="10"/>
  <c r="N249" i="10"/>
  <c r="M250" i="10"/>
  <c r="N250" i="10"/>
  <c r="M251" i="10"/>
  <c r="N251" i="10"/>
  <c r="M252" i="10"/>
  <c r="N252" i="10"/>
  <c r="M253" i="10"/>
  <c r="N253" i="10"/>
  <c r="M254" i="10"/>
  <c r="N254" i="10"/>
  <c r="M255" i="10"/>
  <c r="N255" i="10"/>
  <c r="M256" i="10"/>
  <c r="N256" i="10"/>
  <c r="M257" i="10"/>
  <c r="N257" i="10"/>
  <c r="M258" i="10"/>
  <c r="N258" i="10"/>
  <c r="M259" i="10"/>
  <c r="N259" i="10"/>
  <c r="M260" i="10"/>
  <c r="N260" i="10"/>
  <c r="M261" i="10"/>
  <c r="N261" i="10"/>
  <c r="M262" i="10"/>
  <c r="N262" i="10"/>
  <c r="M263" i="10"/>
  <c r="N263" i="10"/>
  <c r="M264" i="10"/>
  <c r="N264" i="10"/>
  <c r="M265" i="10"/>
  <c r="N265" i="10"/>
  <c r="M266" i="10"/>
  <c r="N266" i="10"/>
  <c r="M267" i="10"/>
  <c r="N267" i="10"/>
  <c r="M268" i="10"/>
  <c r="N268" i="10"/>
  <c r="M269" i="10"/>
  <c r="N269" i="10"/>
  <c r="M270" i="10"/>
  <c r="N270" i="10"/>
  <c r="M271" i="10"/>
  <c r="N271" i="10"/>
  <c r="M272" i="10"/>
  <c r="N272" i="10"/>
  <c r="M273" i="10"/>
  <c r="N273" i="10"/>
  <c r="M274" i="10"/>
  <c r="N274" i="10"/>
  <c r="M275" i="10"/>
  <c r="N275" i="10"/>
  <c r="M276" i="10"/>
  <c r="N276" i="10"/>
  <c r="M277" i="10"/>
  <c r="N277" i="10"/>
  <c r="M278" i="10"/>
  <c r="N278" i="10"/>
  <c r="M279" i="10"/>
  <c r="N279" i="10"/>
  <c r="M280" i="10"/>
  <c r="N280" i="10"/>
  <c r="M281" i="10"/>
  <c r="N281" i="10"/>
  <c r="M282" i="10"/>
  <c r="N282" i="10"/>
  <c r="M283" i="10"/>
  <c r="N283" i="10"/>
  <c r="M284" i="10"/>
  <c r="N284" i="10"/>
  <c r="M285" i="10"/>
  <c r="N285" i="10"/>
  <c r="M286" i="10"/>
  <c r="N286" i="10"/>
  <c r="M287" i="10"/>
  <c r="N287" i="10"/>
  <c r="M288" i="10"/>
  <c r="N288" i="10"/>
  <c r="M289" i="10"/>
  <c r="N289" i="10"/>
  <c r="M290" i="10"/>
  <c r="N290" i="10"/>
  <c r="M291" i="10"/>
  <c r="N291" i="10"/>
  <c r="M292" i="10"/>
  <c r="N292" i="10"/>
  <c r="M293" i="10"/>
  <c r="N293" i="10"/>
  <c r="M294" i="10"/>
  <c r="N294" i="10"/>
  <c r="M295" i="10"/>
  <c r="N295" i="10"/>
  <c r="M296" i="10"/>
  <c r="N296" i="10"/>
  <c r="M297" i="10"/>
  <c r="N297" i="10"/>
  <c r="M298" i="10"/>
  <c r="N298" i="10"/>
  <c r="M299" i="10"/>
  <c r="N299" i="10"/>
  <c r="M300" i="10"/>
  <c r="N300" i="10"/>
  <c r="M301" i="10"/>
  <c r="N301" i="10"/>
  <c r="M302" i="10"/>
  <c r="N302" i="10"/>
  <c r="M303" i="10"/>
  <c r="N303" i="10"/>
  <c r="M304" i="10"/>
  <c r="N304" i="10"/>
  <c r="M305" i="10"/>
  <c r="N305" i="10"/>
  <c r="M306" i="10"/>
  <c r="N306" i="10"/>
  <c r="M307" i="10"/>
  <c r="N307" i="10"/>
  <c r="M308" i="10"/>
  <c r="N308" i="10"/>
  <c r="M309" i="10"/>
  <c r="N309" i="10"/>
  <c r="M310" i="10"/>
  <c r="N310" i="10"/>
  <c r="M311" i="10"/>
  <c r="N311" i="10"/>
  <c r="M312" i="10"/>
  <c r="N312" i="10"/>
  <c r="M313" i="10"/>
  <c r="N313" i="10"/>
  <c r="M314" i="10"/>
  <c r="N314" i="10"/>
  <c r="M315" i="10"/>
  <c r="N315" i="10"/>
  <c r="M316" i="10"/>
  <c r="N316" i="10"/>
  <c r="M2" i="10" l="1"/>
  <c r="O154" i="10"/>
  <c r="P154" i="10"/>
  <c r="O155" i="10"/>
  <c r="P155" i="10"/>
  <c r="O156" i="10"/>
  <c r="P156" i="10"/>
  <c r="O157" i="10"/>
  <c r="P157" i="10"/>
  <c r="O158" i="10"/>
  <c r="P158" i="10"/>
  <c r="O159" i="10"/>
  <c r="P159" i="10"/>
  <c r="O160" i="10"/>
  <c r="P160" i="10"/>
  <c r="O161" i="10"/>
  <c r="P161" i="10"/>
  <c r="O162" i="10"/>
  <c r="P162" i="10"/>
  <c r="O163" i="10"/>
  <c r="P163" i="10"/>
  <c r="O164" i="10"/>
  <c r="P164" i="10"/>
  <c r="O165" i="10"/>
  <c r="P165" i="10"/>
  <c r="O166" i="10"/>
  <c r="P166" i="10"/>
  <c r="O167" i="10"/>
  <c r="P167" i="10"/>
  <c r="O168" i="10"/>
  <c r="P168" i="10"/>
  <c r="O169" i="10"/>
  <c r="P169" i="10"/>
  <c r="O170" i="10"/>
  <c r="P170" i="10"/>
  <c r="O171" i="10"/>
  <c r="P171" i="10"/>
  <c r="O172" i="10"/>
  <c r="P172" i="10"/>
  <c r="O173" i="10"/>
  <c r="P173" i="10"/>
  <c r="O174" i="10"/>
  <c r="P174" i="10"/>
  <c r="O175" i="10"/>
  <c r="P175" i="10"/>
  <c r="O176" i="10"/>
  <c r="P176" i="10"/>
  <c r="O177" i="10"/>
  <c r="P177" i="10"/>
  <c r="O178" i="10"/>
  <c r="P178" i="10"/>
  <c r="O179" i="10"/>
  <c r="P179" i="10"/>
  <c r="O180" i="10"/>
  <c r="P180" i="10"/>
  <c r="O181" i="10"/>
  <c r="P181" i="10"/>
  <c r="O182" i="10"/>
  <c r="P182" i="10"/>
  <c r="O183" i="10"/>
  <c r="P183" i="10"/>
  <c r="O184" i="10"/>
  <c r="P184" i="10"/>
  <c r="O185" i="10"/>
  <c r="P185" i="10"/>
  <c r="O186" i="10"/>
  <c r="P186" i="10"/>
  <c r="O187" i="10"/>
  <c r="P187" i="10"/>
  <c r="O188" i="10"/>
  <c r="P188" i="10"/>
  <c r="O189" i="10"/>
  <c r="P189" i="10"/>
  <c r="O190" i="10"/>
  <c r="P190" i="10"/>
  <c r="O191" i="10"/>
  <c r="P191" i="10"/>
  <c r="O192" i="10"/>
  <c r="P192" i="10"/>
  <c r="O193" i="10"/>
  <c r="P193" i="10"/>
  <c r="O194" i="10"/>
  <c r="P194" i="10"/>
  <c r="O195" i="10"/>
  <c r="P195" i="10"/>
  <c r="O196" i="10"/>
  <c r="P196" i="10"/>
  <c r="O197" i="10"/>
  <c r="P197" i="10"/>
  <c r="O198" i="10"/>
  <c r="P198" i="10"/>
  <c r="O199" i="10"/>
  <c r="P199" i="10"/>
  <c r="O200" i="10"/>
  <c r="P200" i="10"/>
  <c r="O201" i="10"/>
  <c r="P201" i="10"/>
  <c r="O202" i="10"/>
  <c r="P202" i="10"/>
  <c r="O203" i="10"/>
  <c r="P203" i="10"/>
  <c r="O204" i="10"/>
  <c r="P204" i="10"/>
  <c r="O205" i="10"/>
  <c r="P205" i="10"/>
  <c r="O206" i="10"/>
  <c r="P206" i="10"/>
  <c r="O207" i="10"/>
  <c r="P207" i="10"/>
  <c r="O208" i="10"/>
  <c r="P208" i="10"/>
  <c r="O209" i="10"/>
  <c r="P209" i="10"/>
  <c r="O210" i="10"/>
  <c r="P210" i="10"/>
  <c r="O211" i="10"/>
  <c r="P211" i="10"/>
  <c r="O212" i="10"/>
  <c r="P212" i="10"/>
  <c r="O213" i="10"/>
  <c r="P213" i="10"/>
  <c r="O214" i="10"/>
  <c r="P214" i="10"/>
  <c r="O215" i="10"/>
  <c r="P215" i="10"/>
  <c r="O216" i="10"/>
  <c r="P216" i="10"/>
  <c r="O217" i="10"/>
  <c r="P217" i="10"/>
  <c r="O218" i="10"/>
  <c r="P218" i="10"/>
  <c r="O219" i="10"/>
  <c r="P219" i="10"/>
  <c r="O220" i="10"/>
  <c r="P220" i="10"/>
  <c r="O221" i="10"/>
  <c r="P221" i="10"/>
  <c r="O222" i="10"/>
  <c r="P222" i="10"/>
  <c r="O223" i="10"/>
  <c r="P223" i="10"/>
  <c r="O224" i="10"/>
  <c r="P224" i="10"/>
  <c r="O225" i="10"/>
  <c r="P225" i="10"/>
  <c r="O226" i="10"/>
  <c r="P226" i="10"/>
  <c r="O227" i="10"/>
  <c r="P227" i="10"/>
  <c r="O228" i="10"/>
  <c r="P228" i="10"/>
  <c r="O229" i="10"/>
  <c r="P229" i="10"/>
  <c r="O230" i="10"/>
  <c r="P230" i="10"/>
  <c r="O231" i="10"/>
  <c r="P231" i="10"/>
  <c r="O232" i="10"/>
  <c r="P232" i="10"/>
  <c r="O233" i="10"/>
  <c r="P233" i="10"/>
  <c r="O234" i="10"/>
  <c r="P234" i="10"/>
  <c r="O235" i="10"/>
  <c r="P235" i="10"/>
  <c r="O236" i="10"/>
  <c r="P236" i="10"/>
  <c r="O237" i="10"/>
  <c r="P237" i="10"/>
  <c r="O238" i="10"/>
  <c r="P238" i="10"/>
  <c r="O239" i="10"/>
  <c r="P239" i="10"/>
  <c r="O240" i="10"/>
  <c r="P240" i="10"/>
  <c r="O241" i="10"/>
  <c r="P241" i="10"/>
  <c r="O242" i="10"/>
  <c r="P242" i="10"/>
  <c r="O243" i="10"/>
  <c r="P243" i="10"/>
  <c r="O244" i="10"/>
  <c r="P244" i="10"/>
  <c r="O245" i="10"/>
  <c r="P245" i="10"/>
  <c r="O246" i="10"/>
  <c r="P246" i="10"/>
  <c r="O247" i="10"/>
  <c r="P247" i="10"/>
  <c r="O248" i="10"/>
  <c r="P248" i="10"/>
  <c r="O249" i="10"/>
  <c r="P249" i="10"/>
  <c r="O250" i="10"/>
  <c r="P250" i="10"/>
  <c r="O251" i="10"/>
  <c r="P251" i="10"/>
  <c r="O252" i="10"/>
  <c r="P252" i="10"/>
  <c r="O253" i="10"/>
  <c r="P253" i="10"/>
  <c r="O254" i="10"/>
  <c r="P254" i="10"/>
  <c r="O255" i="10"/>
  <c r="P255" i="10"/>
  <c r="O256" i="10"/>
  <c r="P256" i="10"/>
  <c r="O257" i="10"/>
  <c r="P257" i="10"/>
  <c r="O258" i="10"/>
  <c r="P258" i="10"/>
  <c r="O259" i="10"/>
  <c r="P259" i="10"/>
  <c r="O260" i="10"/>
  <c r="P260" i="10"/>
  <c r="O261" i="10"/>
  <c r="P261" i="10"/>
  <c r="O262" i="10"/>
  <c r="P262" i="10"/>
  <c r="O263" i="10"/>
  <c r="P263" i="10"/>
  <c r="O264" i="10"/>
  <c r="P264" i="10"/>
  <c r="O265" i="10"/>
  <c r="P265" i="10"/>
  <c r="O266" i="10"/>
  <c r="P266" i="10"/>
  <c r="O267" i="10"/>
  <c r="P267" i="10"/>
  <c r="O268" i="10"/>
  <c r="P268" i="10"/>
  <c r="O269" i="10"/>
  <c r="P269" i="10"/>
  <c r="O270" i="10"/>
  <c r="P270" i="10"/>
  <c r="O271" i="10"/>
  <c r="P271" i="10"/>
  <c r="O272" i="10"/>
  <c r="P272" i="10"/>
  <c r="O273" i="10"/>
  <c r="P273" i="10"/>
  <c r="O274" i="10"/>
  <c r="P274" i="10"/>
  <c r="O275" i="10"/>
  <c r="P275" i="10"/>
  <c r="O276" i="10"/>
  <c r="P276" i="10"/>
  <c r="O277" i="10"/>
  <c r="P277" i="10"/>
  <c r="O278" i="10"/>
  <c r="P278" i="10"/>
  <c r="O279" i="10"/>
  <c r="P279" i="10"/>
  <c r="O280" i="10"/>
  <c r="P280" i="10"/>
  <c r="O281" i="10"/>
  <c r="P281" i="10"/>
  <c r="O282" i="10"/>
  <c r="P282" i="10"/>
  <c r="O283" i="10"/>
  <c r="P283" i="10"/>
  <c r="O284" i="10"/>
  <c r="P284" i="10"/>
  <c r="O285" i="10"/>
  <c r="P285" i="10"/>
  <c r="O286" i="10"/>
  <c r="P286" i="10"/>
  <c r="O287" i="10"/>
  <c r="P287" i="10"/>
  <c r="O288" i="10"/>
  <c r="P288" i="10"/>
  <c r="O289" i="10"/>
  <c r="P289" i="10"/>
  <c r="O290" i="10"/>
  <c r="P290" i="10"/>
  <c r="O291" i="10"/>
  <c r="P291" i="10"/>
  <c r="O292" i="10"/>
  <c r="P292" i="10"/>
  <c r="O293" i="10"/>
  <c r="P293" i="10"/>
  <c r="O294" i="10"/>
  <c r="P294" i="10"/>
  <c r="O295" i="10"/>
  <c r="P295" i="10"/>
  <c r="O296" i="10"/>
  <c r="P296" i="10"/>
  <c r="O297" i="10"/>
  <c r="P297" i="10"/>
  <c r="O298" i="10"/>
  <c r="P298" i="10"/>
  <c r="O299" i="10"/>
  <c r="P299" i="10"/>
  <c r="O300" i="10"/>
  <c r="P300" i="10"/>
  <c r="O301" i="10"/>
  <c r="P301" i="10"/>
  <c r="O302" i="10"/>
  <c r="P302" i="10"/>
  <c r="O303" i="10"/>
  <c r="P303" i="10"/>
  <c r="O304" i="10"/>
  <c r="P304" i="10"/>
  <c r="O305" i="10"/>
  <c r="P305" i="10"/>
  <c r="O306" i="10"/>
  <c r="P306" i="10"/>
  <c r="O307" i="10"/>
  <c r="P307" i="10"/>
  <c r="O308" i="10"/>
  <c r="P308" i="10"/>
  <c r="O309" i="10"/>
  <c r="P309" i="10"/>
  <c r="O310" i="10"/>
  <c r="P310" i="10"/>
  <c r="O311" i="10"/>
  <c r="P311" i="10"/>
  <c r="O312" i="10"/>
  <c r="P312" i="10"/>
  <c r="O313" i="10"/>
  <c r="P313" i="10"/>
  <c r="O314" i="10"/>
  <c r="P314" i="10"/>
  <c r="O315" i="10"/>
  <c r="P315" i="10"/>
  <c r="O316" i="10"/>
  <c r="P316" i="10"/>
  <c r="P153" i="10"/>
  <c r="O153" i="10"/>
  <c r="O2" i="10" l="1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K290" i="10"/>
  <c r="L290" i="10"/>
  <c r="K291" i="10"/>
  <c r="L291" i="10"/>
  <c r="K292" i="10"/>
  <c r="L292" i="10"/>
  <c r="K293" i="10"/>
  <c r="L293" i="10"/>
  <c r="K294" i="10"/>
  <c r="L294" i="10"/>
  <c r="K295" i="10"/>
  <c r="L295" i="10"/>
  <c r="K296" i="10"/>
  <c r="L296" i="10"/>
  <c r="K297" i="10"/>
  <c r="L297" i="10"/>
  <c r="K298" i="10"/>
  <c r="L298" i="10"/>
  <c r="K299" i="10"/>
  <c r="L299" i="10"/>
  <c r="K300" i="10"/>
  <c r="L300" i="10"/>
  <c r="K301" i="10"/>
  <c r="L301" i="10"/>
  <c r="K302" i="10"/>
  <c r="L302" i="10"/>
  <c r="K303" i="10"/>
  <c r="L303" i="10"/>
  <c r="K304" i="10"/>
  <c r="L304" i="10"/>
  <c r="K305" i="10"/>
  <c r="L305" i="10"/>
  <c r="K306" i="10"/>
  <c r="L306" i="10"/>
  <c r="K307" i="10"/>
  <c r="L307" i="10"/>
  <c r="K308" i="10"/>
  <c r="L308" i="10"/>
  <c r="K309" i="10"/>
  <c r="L309" i="10"/>
  <c r="K310" i="10"/>
  <c r="L310" i="10"/>
  <c r="K311" i="10"/>
  <c r="L311" i="10"/>
  <c r="K312" i="10"/>
  <c r="L312" i="10"/>
  <c r="K313" i="10"/>
  <c r="L313" i="10"/>
  <c r="K314" i="10"/>
  <c r="L314" i="10"/>
  <c r="K315" i="10"/>
  <c r="L315" i="10"/>
  <c r="K316" i="10"/>
  <c r="L316" i="10"/>
  <c r="L83" i="10"/>
  <c r="K83" i="10"/>
  <c r="D323" i="10"/>
  <c r="D322" i="10"/>
  <c r="D321" i="10"/>
  <c r="K2" i="10" l="1"/>
</calcChain>
</file>

<file path=xl/sharedStrings.xml><?xml version="1.0" encoding="utf-8"?>
<sst xmlns="http://schemas.openxmlformats.org/spreadsheetml/2006/main" count="47" uniqueCount="42">
  <si>
    <t>SSN</t>
  </si>
  <si>
    <t>Year</t>
  </si>
  <si>
    <t>Cycle 1</t>
  </si>
  <si>
    <t>Cycle 2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</si>
  <si>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</si>
  <si>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</si>
  <si>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</si>
  <si>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</si>
  <si>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</si>
  <si>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</si>
  <si>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</si>
  <si>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</si>
  <si>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</si>
  <si>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</si>
  <si>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13</t>
  </si>
  <si>
    <t>Cycle 14</t>
  </si>
  <si>
    <t>Cycle 15</t>
  </si>
  <si>
    <t>Cycle 16</t>
  </si>
  <si>
    <t>Cycle 17</t>
  </si>
  <si>
    <t>Cycle 18</t>
  </si>
  <si>
    <t>Cycle 19</t>
  </si>
  <si>
    <t>Cycle 20</t>
  </si>
  <si>
    <t>Cycle 21</t>
  </si>
  <si>
    <t>Cycle 22</t>
  </si>
  <si>
    <t>Cycle 23</t>
  </si>
  <si>
    <t>Cycle 24</t>
  </si>
  <si>
    <t>Cycle 25</t>
  </si>
  <si>
    <t>Cycle 26</t>
  </si>
  <si>
    <t>Cycle 27</t>
  </si>
  <si>
    <t>Cycle 28</t>
  </si>
  <si>
    <t>Peak-Peak</t>
  </si>
  <si>
    <t>Min</t>
  </si>
  <si>
    <t>Average</t>
  </si>
  <si>
    <t>Actual Temp</t>
  </si>
  <si>
    <t>Max</t>
  </si>
  <si>
    <t>80y MA</t>
  </si>
  <si>
    <t>100y MA</t>
  </si>
  <si>
    <t>150y MA</t>
  </si>
  <si>
    <t>10y MA</t>
  </si>
  <si>
    <t>20y MA</t>
  </si>
  <si>
    <t>Actual 100y MA</t>
  </si>
  <si>
    <t>Predicted 100y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</si>
</sst>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1" fontId="0" fillId="17" borderId="0" xfId="0" applyNumberForma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0" fillId="19" borderId="0" xfId="0" applyNumberFormat="1" applyFill="1" applyAlignment="1">
      <alignment horizontal="center"/>
    </xf>
    <xf numFmtId="1" fontId="0" fillId="20" borderId="0" xfId="0" applyNumberFormat="1" applyFill="1" applyAlignment="1">
      <alignment horizontal="center"/>
    </xf>
    <xf numFmtId="1" fontId="0" fillId="21" borderId="0" xfId="0" applyNumberFormat="1" applyFill="1" applyAlignment="1">
      <alignment horizontal="center"/>
    </xf>
    <xf numFmtId="1" fontId="0" fillId="22" borderId="0" xfId="0" applyNumberFormat="1" applyFill="1" applyAlignment="1">
      <alignment horizontal="center"/>
    </xf>
    <xf numFmtId="1" fontId="0" fillId="23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2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MA Temp as function of SSN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 MA Temp as function of SSN 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85145416214568"/>
                  <c:y val="-4.0775358607495323E-2"/>
                </c:manualLayout>
              </c:layout>
              <c:numFmt formatCode="General" sourceLinked="0"/>
            </c:trendlineLbl>
          </c:trendline>
          <c:xVal>
            <c:numRef>
              <c:f>Data!$G$13:$G$316</c:f>
              <c:numCache>
                <c:formatCode>0.00</c:formatCode>
                <c:ptCount val="304"/>
                <c:pt idx="0">
                  <c:v>19.454545454545453</c:v>
                </c:pt>
                <c:pt idx="1">
                  <c:v>18.454545454545453</c:v>
                </c:pt>
                <c:pt idx="2">
                  <c:v>17.181818181818183</c:v>
                </c:pt>
                <c:pt idx="3">
                  <c:v>16.09090909090909</c:v>
                </c:pt>
                <c:pt idx="4">
                  <c:v>15.272727272727273</c:v>
                </c:pt>
                <c:pt idx="5">
                  <c:v>14.272727272727273</c:v>
                </c:pt>
                <c:pt idx="6">
                  <c:v>17.363636363636363</c:v>
                </c:pt>
                <c:pt idx="7">
                  <c:v>21</c:v>
                </c:pt>
                <c:pt idx="8">
                  <c:v>23.636363636363637</c:v>
                </c:pt>
                <c:pt idx="9">
                  <c:v>25.454545454545453</c:v>
                </c:pt>
                <c:pt idx="10">
                  <c:v>27.545454545454547</c:v>
                </c:pt>
                <c:pt idx="11">
                  <c:v>29.545454545454547</c:v>
                </c:pt>
                <c:pt idx="12">
                  <c:v>30.545454545454547</c:v>
                </c:pt>
                <c:pt idx="13">
                  <c:v>32.272727272727273</c:v>
                </c:pt>
                <c:pt idx="14">
                  <c:v>34.909090909090907</c:v>
                </c:pt>
                <c:pt idx="15">
                  <c:v>39.545454545454547</c:v>
                </c:pt>
                <c:pt idx="16">
                  <c:v>46.363636363636367</c:v>
                </c:pt>
                <c:pt idx="17">
                  <c:v>50</c:v>
                </c:pt>
                <c:pt idx="18">
                  <c:v>51.18181818181818</c:v>
                </c:pt>
                <c:pt idx="19">
                  <c:v>51.909090909090907</c:v>
                </c:pt>
                <c:pt idx="20">
                  <c:v>52.545454545454547</c:v>
                </c:pt>
                <c:pt idx="21">
                  <c:v>51.18181818181818</c:v>
                </c:pt>
                <c:pt idx="22">
                  <c:v>49.636363636363633</c:v>
                </c:pt>
                <c:pt idx="23">
                  <c:v>50.090909090909093</c:v>
                </c:pt>
                <c:pt idx="24">
                  <c:v>51.272727272727273</c:v>
                </c:pt>
                <c:pt idx="25">
                  <c:v>54</c:v>
                </c:pt>
                <c:pt idx="26">
                  <c:v>54.272727272727273</c:v>
                </c:pt>
                <c:pt idx="27">
                  <c:v>53.272727272727273</c:v>
                </c:pt>
                <c:pt idx="28">
                  <c:v>53.090909090909093</c:v>
                </c:pt>
                <c:pt idx="29">
                  <c:v>53.090909090909093</c:v>
                </c:pt>
                <c:pt idx="30">
                  <c:v>52.454545454545453</c:v>
                </c:pt>
                <c:pt idx="31">
                  <c:v>51.090909090909093</c:v>
                </c:pt>
                <c:pt idx="32">
                  <c:v>51.545454545454547</c:v>
                </c:pt>
                <c:pt idx="33">
                  <c:v>51.545454545454547</c:v>
                </c:pt>
                <c:pt idx="34">
                  <c:v>51.090909090909093</c:v>
                </c:pt>
                <c:pt idx="35">
                  <c:v>50</c:v>
                </c:pt>
                <c:pt idx="36">
                  <c:v>47.272727272727273</c:v>
                </c:pt>
                <c:pt idx="37">
                  <c:v>45.363636363636367</c:v>
                </c:pt>
                <c:pt idx="38">
                  <c:v>42.629545454545458</c:v>
                </c:pt>
                <c:pt idx="39">
                  <c:v>41.028787878787881</c:v>
                </c:pt>
                <c:pt idx="40">
                  <c:v>38.725000000000001</c:v>
                </c:pt>
                <c:pt idx="41">
                  <c:v>39.434090909090912</c:v>
                </c:pt>
                <c:pt idx="42">
                  <c:v>40.404545454545456</c:v>
                </c:pt>
                <c:pt idx="43">
                  <c:v>40.060606060606062</c:v>
                </c:pt>
                <c:pt idx="44">
                  <c:v>40.475757575757576</c:v>
                </c:pt>
                <c:pt idx="45">
                  <c:v>40.402272727272731</c:v>
                </c:pt>
                <c:pt idx="46">
                  <c:v>41.35</c:v>
                </c:pt>
                <c:pt idx="47">
                  <c:v>42.040909090909096</c:v>
                </c:pt>
                <c:pt idx="48">
                  <c:v>41.492424242424242</c:v>
                </c:pt>
                <c:pt idx="49">
                  <c:v>39.85</c:v>
                </c:pt>
                <c:pt idx="50">
                  <c:v>40.073484848484846</c:v>
                </c:pt>
                <c:pt idx="51">
                  <c:v>41.300000000000004</c:v>
                </c:pt>
                <c:pt idx="52">
                  <c:v>41.056060606060605</c:v>
                </c:pt>
                <c:pt idx="53">
                  <c:v>41.571969696969695</c:v>
                </c:pt>
                <c:pt idx="54">
                  <c:v>42.362121212121217</c:v>
                </c:pt>
                <c:pt idx="55">
                  <c:v>42.529545454545456</c:v>
                </c:pt>
                <c:pt idx="56">
                  <c:v>45.041666666666664</c:v>
                </c:pt>
                <c:pt idx="57">
                  <c:v>48.44318181818182</c:v>
                </c:pt>
                <c:pt idx="58">
                  <c:v>53.760606060606058</c:v>
                </c:pt>
                <c:pt idx="59">
                  <c:v>58.018181818181809</c:v>
                </c:pt>
                <c:pt idx="60">
                  <c:v>59.720454545454544</c:v>
                </c:pt>
                <c:pt idx="61">
                  <c:v>57.960606060606054</c:v>
                </c:pt>
                <c:pt idx="62">
                  <c:v>55.56287878787878</c:v>
                </c:pt>
                <c:pt idx="63">
                  <c:v>54.244696969696967</c:v>
                </c:pt>
                <c:pt idx="64">
                  <c:v>51.577272727272728</c:v>
                </c:pt>
                <c:pt idx="65">
                  <c:v>51.478030303030302</c:v>
                </c:pt>
                <c:pt idx="66">
                  <c:v>58.85</c:v>
                </c:pt>
                <c:pt idx="67">
                  <c:v>69.444696969696963</c:v>
                </c:pt>
                <c:pt idx="68">
                  <c:v>74.543181818181822</c:v>
                </c:pt>
                <c:pt idx="69">
                  <c:v>72.607575757575745</c:v>
                </c:pt>
                <c:pt idx="70">
                  <c:v>69.634090909090901</c:v>
                </c:pt>
                <c:pt idx="71">
                  <c:v>65.713636363636368</c:v>
                </c:pt>
                <c:pt idx="72">
                  <c:v>61.741666666666674</c:v>
                </c:pt>
                <c:pt idx="73">
                  <c:v>59.50454545454545</c:v>
                </c:pt>
                <c:pt idx="74">
                  <c:v>58.912121212121207</c:v>
                </c:pt>
                <c:pt idx="75">
                  <c:v>65.808333333333337</c:v>
                </c:pt>
                <c:pt idx="76">
                  <c:v>76.009090909090901</c:v>
                </c:pt>
                <c:pt idx="77">
                  <c:v>79.500757575757561</c:v>
                </c:pt>
                <c:pt idx="78">
                  <c:v>76.204545454545453</c:v>
                </c:pt>
                <c:pt idx="79">
                  <c:v>72.928787878787873</c:v>
                </c:pt>
                <c:pt idx="80">
                  <c:v>71.272727272727266</c:v>
                </c:pt>
                <c:pt idx="81">
                  <c:v>70.540909090909082</c:v>
                </c:pt>
                <c:pt idx="82">
                  <c:v>71.308333333333337</c:v>
                </c:pt>
                <c:pt idx="83">
                  <c:v>72.962878787878779</c:v>
                </c:pt>
                <c:pt idx="84">
                  <c:v>73.971969696969694</c:v>
                </c:pt>
                <c:pt idx="85">
                  <c:v>73.23712121212121</c:v>
                </c:pt>
                <c:pt idx="86">
                  <c:v>66.284848484848467</c:v>
                </c:pt>
                <c:pt idx="87">
                  <c:v>54.652272727272724</c:v>
                </c:pt>
                <c:pt idx="88">
                  <c:v>43.365909090909085</c:v>
                </c:pt>
                <c:pt idx="89">
                  <c:v>33.944696969696963</c:v>
                </c:pt>
                <c:pt idx="90">
                  <c:v>28.86363636363637</c:v>
                </c:pt>
                <c:pt idx="91">
                  <c:v>26.904545454545453</c:v>
                </c:pt>
                <c:pt idx="92">
                  <c:v>25.359848484848488</c:v>
                </c:pt>
                <c:pt idx="93">
                  <c:v>25.411363636363635</c:v>
                </c:pt>
                <c:pt idx="94">
                  <c:v>25.524242424242424</c:v>
                </c:pt>
                <c:pt idx="95">
                  <c:v>26.146212121212123</c:v>
                </c:pt>
                <c:pt idx="96">
                  <c:v>25.603787878787884</c:v>
                </c:pt>
                <c:pt idx="97">
                  <c:v>25.76287878787879</c:v>
                </c:pt>
                <c:pt idx="98">
                  <c:v>25.623484848484853</c:v>
                </c:pt>
                <c:pt idx="99">
                  <c:v>25.009090909090911</c:v>
                </c:pt>
                <c:pt idx="100">
                  <c:v>23.821969696969703</c:v>
                </c:pt>
                <c:pt idx="101">
                  <c:v>21.181060606060608</c:v>
                </c:pt>
                <c:pt idx="102">
                  <c:v>18.195454545454545</c:v>
                </c:pt>
                <c:pt idx="103">
                  <c:v>15.548484848484849</c:v>
                </c:pt>
                <c:pt idx="104">
                  <c:v>14.451515151515151</c:v>
                </c:pt>
                <c:pt idx="105">
                  <c:v>14.775757575757575</c:v>
                </c:pt>
                <c:pt idx="106">
                  <c:v>15.953030303030305</c:v>
                </c:pt>
                <c:pt idx="107">
                  <c:v>17.771212121212123</c:v>
                </c:pt>
                <c:pt idx="108">
                  <c:v>19.209848484848486</c:v>
                </c:pt>
                <c:pt idx="109">
                  <c:v>20.400000000000002</c:v>
                </c:pt>
                <c:pt idx="110">
                  <c:v>21.001515151515154</c:v>
                </c:pt>
                <c:pt idx="111">
                  <c:v>21.233333333333334</c:v>
                </c:pt>
                <c:pt idx="112">
                  <c:v>20.946212121212124</c:v>
                </c:pt>
                <c:pt idx="113">
                  <c:v>20.53409090909091</c:v>
                </c:pt>
                <c:pt idx="114">
                  <c:v>20.776515151515152</c:v>
                </c:pt>
                <c:pt idx="115">
                  <c:v>20.856060606060606</c:v>
                </c:pt>
                <c:pt idx="116">
                  <c:v>21.198484848484853</c:v>
                </c:pt>
                <c:pt idx="117">
                  <c:v>23.3</c:v>
                </c:pt>
                <c:pt idx="118">
                  <c:v>26.65606060606061</c:v>
                </c:pt>
                <c:pt idx="119">
                  <c:v>30.926515151515151</c:v>
                </c:pt>
                <c:pt idx="120">
                  <c:v>33.853030303030309</c:v>
                </c:pt>
                <c:pt idx="121">
                  <c:v>35.755303030303033</c:v>
                </c:pt>
                <c:pt idx="122">
                  <c:v>36.170454545454554</c:v>
                </c:pt>
                <c:pt idx="123">
                  <c:v>37.211363636363643</c:v>
                </c:pt>
                <c:pt idx="124">
                  <c:v>41.684090909090919</c:v>
                </c:pt>
                <c:pt idx="125">
                  <c:v>51.217424242424251</c:v>
                </c:pt>
                <c:pt idx="126">
                  <c:v>60.493181818181831</c:v>
                </c:pt>
                <c:pt idx="127">
                  <c:v>65.363636363636374</c:v>
                </c:pt>
                <c:pt idx="128">
                  <c:v>67.318939393939388</c:v>
                </c:pt>
                <c:pt idx="129">
                  <c:v>67.109090909090909</c:v>
                </c:pt>
                <c:pt idx="130">
                  <c:v>63.999999999999993</c:v>
                </c:pt>
                <c:pt idx="131">
                  <c:v>61.852272727272741</c:v>
                </c:pt>
                <c:pt idx="132">
                  <c:v>60.324242424242428</c:v>
                </c:pt>
                <c:pt idx="133">
                  <c:v>60.911363636363646</c:v>
                </c:pt>
                <c:pt idx="134">
                  <c:v>63.350000000000016</c:v>
                </c:pt>
                <c:pt idx="135">
                  <c:v>63.773484848484856</c:v>
                </c:pt>
                <c:pt idx="136">
                  <c:v>61.681060606060619</c:v>
                </c:pt>
                <c:pt idx="137">
                  <c:v>60.443939393939402</c:v>
                </c:pt>
                <c:pt idx="138">
                  <c:v>59.824999999999996</c:v>
                </c:pt>
                <c:pt idx="139">
                  <c:v>58.091666666666669</c:v>
                </c:pt>
                <c:pt idx="140">
                  <c:v>58.078030303030296</c:v>
                </c:pt>
                <c:pt idx="141">
                  <c:v>59.658333333333331</c:v>
                </c:pt>
                <c:pt idx="142">
                  <c:v>61.008333333333333</c:v>
                </c:pt>
                <c:pt idx="143">
                  <c:v>61.903787878787881</c:v>
                </c:pt>
                <c:pt idx="144">
                  <c:v>61.149242424242431</c:v>
                </c:pt>
                <c:pt idx="145">
                  <c:v>57.899242424242431</c:v>
                </c:pt>
                <c:pt idx="146">
                  <c:v>54.371969696969707</c:v>
                </c:pt>
                <c:pt idx="147">
                  <c:v>50.404545454545456</c:v>
                </c:pt>
                <c:pt idx="148">
                  <c:v>47.598484848484851</c:v>
                </c:pt>
                <c:pt idx="149">
                  <c:v>47.548484848484847</c:v>
                </c:pt>
                <c:pt idx="150">
                  <c:v>48.509090909090901</c:v>
                </c:pt>
                <c:pt idx="151">
                  <c:v>48.017424242424234</c:v>
                </c:pt>
                <c:pt idx="152">
                  <c:v>47.098484848484851</c:v>
                </c:pt>
                <c:pt idx="153">
                  <c:v>47.817424242424245</c:v>
                </c:pt>
                <c:pt idx="154">
                  <c:v>48.716666666666669</c:v>
                </c:pt>
                <c:pt idx="155">
                  <c:v>49.588636363636354</c:v>
                </c:pt>
                <c:pt idx="156">
                  <c:v>49.857575757575752</c:v>
                </c:pt>
                <c:pt idx="157">
                  <c:v>51.209090909090918</c:v>
                </c:pt>
                <c:pt idx="158">
                  <c:v>52.953787878787878</c:v>
                </c:pt>
                <c:pt idx="159">
                  <c:v>57.055303030303044</c:v>
                </c:pt>
                <c:pt idx="160">
                  <c:v>58.457575757575768</c:v>
                </c:pt>
                <c:pt idx="161">
                  <c:v>60.676515151515154</c:v>
                </c:pt>
                <c:pt idx="162">
                  <c:v>61.325000000000017</c:v>
                </c:pt>
                <c:pt idx="163">
                  <c:v>61.382575757575758</c:v>
                </c:pt>
                <c:pt idx="164">
                  <c:v>58.661363636363646</c:v>
                </c:pt>
                <c:pt idx="165">
                  <c:v>56.915151515151521</c:v>
                </c:pt>
                <c:pt idx="166">
                  <c:v>56.56287878787878</c:v>
                </c:pt>
                <c:pt idx="167">
                  <c:v>56.213636363636354</c:v>
                </c:pt>
                <c:pt idx="168">
                  <c:v>53.342424242424244</c:v>
                </c:pt>
                <c:pt idx="169">
                  <c:v>49.546212121212122</c:v>
                </c:pt>
                <c:pt idx="170">
                  <c:v>41.851515151515152</c:v>
                </c:pt>
                <c:pt idx="171">
                  <c:v>37.159848484848482</c:v>
                </c:pt>
                <c:pt idx="172">
                  <c:v>33.709090909090911</c:v>
                </c:pt>
                <c:pt idx="173">
                  <c:v>33.461363636363636</c:v>
                </c:pt>
                <c:pt idx="174">
                  <c:v>34.125757575757568</c:v>
                </c:pt>
                <c:pt idx="175">
                  <c:v>34.890151515151508</c:v>
                </c:pt>
                <c:pt idx="176">
                  <c:v>35.053030303030305</c:v>
                </c:pt>
                <c:pt idx="177">
                  <c:v>34.538636363636357</c:v>
                </c:pt>
                <c:pt idx="178">
                  <c:v>34.791666666666657</c:v>
                </c:pt>
                <c:pt idx="179">
                  <c:v>34.887121212121208</c:v>
                </c:pt>
                <c:pt idx="180">
                  <c:v>35.19469696969697</c:v>
                </c:pt>
                <c:pt idx="181">
                  <c:v>36.888636363636358</c:v>
                </c:pt>
                <c:pt idx="182">
                  <c:v>39.204545454545453</c:v>
                </c:pt>
                <c:pt idx="183">
                  <c:v>40.511363636363633</c:v>
                </c:pt>
                <c:pt idx="184">
                  <c:v>40.553030303030305</c:v>
                </c:pt>
                <c:pt idx="185">
                  <c:v>39.630303030303033</c:v>
                </c:pt>
                <c:pt idx="186">
                  <c:v>39.704545454545453</c:v>
                </c:pt>
                <c:pt idx="187">
                  <c:v>40.94621212121212</c:v>
                </c:pt>
                <c:pt idx="188">
                  <c:v>41.433333333333337</c:v>
                </c:pt>
                <c:pt idx="189">
                  <c:v>41.728030303030302</c:v>
                </c:pt>
                <c:pt idx="190">
                  <c:v>41.336363636363636</c:v>
                </c:pt>
                <c:pt idx="191">
                  <c:v>38.55681818181818</c:v>
                </c:pt>
                <c:pt idx="192">
                  <c:v>34.142424242424241</c:v>
                </c:pt>
                <c:pt idx="193">
                  <c:v>30.221212121212123</c:v>
                </c:pt>
                <c:pt idx="194">
                  <c:v>28.899242424242434</c:v>
                </c:pt>
                <c:pt idx="195">
                  <c:v>27.980303030303027</c:v>
                </c:pt>
                <c:pt idx="196">
                  <c:v>29.818939393939392</c:v>
                </c:pt>
                <c:pt idx="197">
                  <c:v>31.846212121212123</c:v>
                </c:pt>
                <c:pt idx="198">
                  <c:v>33.406818181818181</c:v>
                </c:pt>
                <c:pt idx="199">
                  <c:v>33.995454545454542</c:v>
                </c:pt>
                <c:pt idx="200">
                  <c:v>33.653787878787874</c:v>
                </c:pt>
                <c:pt idx="201">
                  <c:v>33.731060606060602</c:v>
                </c:pt>
                <c:pt idx="202">
                  <c:v>33.403030303030299</c:v>
                </c:pt>
                <c:pt idx="203">
                  <c:v>32.05833333333333</c:v>
                </c:pt>
                <c:pt idx="204">
                  <c:v>32.550757575757572</c:v>
                </c:pt>
                <c:pt idx="205">
                  <c:v>31.96893939393939</c:v>
                </c:pt>
                <c:pt idx="206">
                  <c:v>36.517424242424241</c:v>
                </c:pt>
                <c:pt idx="207">
                  <c:v>38.203030303030303</c:v>
                </c:pt>
                <c:pt idx="208">
                  <c:v>39.572727272727271</c:v>
                </c:pt>
                <c:pt idx="209">
                  <c:v>39.005303030303033</c:v>
                </c:pt>
                <c:pt idx="210">
                  <c:v>39.691666666666663</c:v>
                </c:pt>
                <c:pt idx="211">
                  <c:v>40.468181818181819</c:v>
                </c:pt>
                <c:pt idx="212">
                  <c:v>40.666666666666664</c:v>
                </c:pt>
                <c:pt idx="213">
                  <c:v>42.05530303030303</c:v>
                </c:pt>
                <c:pt idx="214">
                  <c:v>45.211363636363629</c:v>
                </c:pt>
                <c:pt idx="215">
                  <c:v>46.712878787878793</c:v>
                </c:pt>
                <c:pt idx="216">
                  <c:v>47.801515151515147</c:v>
                </c:pt>
                <c:pt idx="217">
                  <c:v>45.43030303030303</c:v>
                </c:pt>
                <c:pt idx="218">
                  <c:v>44.001515151515157</c:v>
                </c:pt>
                <c:pt idx="219">
                  <c:v>41.466666666666669</c:v>
                </c:pt>
                <c:pt idx="220">
                  <c:v>39.974242424242433</c:v>
                </c:pt>
                <c:pt idx="221">
                  <c:v>38.611363636363642</c:v>
                </c:pt>
                <c:pt idx="222">
                  <c:v>37.831060606060618</c:v>
                </c:pt>
                <c:pt idx="223">
                  <c:v>38.098484848484851</c:v>
                </c:pt>
                <c:pt idx="224">
                  <c:v>39.854545454545466</c:v>
                </c:pt>
                <c:pt idx="225">
                  <c:v>43.075000000000003</c:v>
                </c:pt>
                <c:pt idx="226">
                  <c:v>47.667424242424232</c:v>
                </c:pt>
                <c:pt idx="227">
                  <c:v>51.35</c:v>
                </c:pt>
                <c:pt idx="228">
                  <c:v>52.344696969696976</c:v>
                </c:pt>
                <c:pt idx="229">
                  <c:v>52.610606060606067</c:v>
                </c:pt>
                <c:pt idx="230">
                  <c:v>53.679545454545455</c:v>
                </c:pt>
                <c:pt idx="231">
                  <c:v>54.531818181818181</c:v>
                </c:pt>
                <c:pt idx="232">
                  <c:v>55.003787878787882</c:v>
                </c:pt>
                <c:pt idx="233">
                  <c:v>55.361363636363649</c:v>
                </c:pt>
                <c:pt idx="234">
                  <c:v>57.577272727272742</c:v>
                </c:pt>
                <c:pt idx="235">
                  <c:v>62.71136363636365</c:v>
                </c:pt>
                <c:pt idx="236">
                  <c:v>69.236363636363635</c:v>
                </c:pt>
                <c:pt idx="237">
                  <c:v>71.218181818181804</c:v>
                </c:pt>
                <c:pt idx="238">
                  <c:v>73.542424242424232</c:v>
                </c:pt>
                <c:pt idx="239">
                  <c:v>73.10378787878787</c:v>
                </c:pt>
                <c:pt idx="240">
                  <c:v>73.253030303030286</c:v>
                </c:pt>
                <c:pt idx="241">
                  <c:v>71.791666666666643</c:v>
                </c:pt>
                <c:pt idx="242">
                  <c:v>70.268939393939377</c:v>
                </c:pt>
                <c:pt idx="243">
                  <c:v>69.184848484848473</c:v>
                </c:pt>
                <c:pt idx="244">
                  <c:v>71.762878787878776</c:v>
                </c:pt>
                <c:pt idx="245">
                  <c:v>81.637121212121201</c:v>
                </c:pt>
                <c:pt idx="246">
                  <c:v>90.48712121212121</c:v>
                </c:pt>
                <c:pt idx="247">
                  <c:v>93.494696969696989</c:v>
                </c:pt>
                <c:pt idx="248">
                  <c:v>95.544696969696986</c:v>
                </c:pt>
                <c:pt idx="249">
                  <c:v>93.468181818181833</c:v>
                </c:pt>
                <c:pt idx="250">
                  <c:v>90.73712121212121</c:v>
                </c:pt>
                <c:pt idx="251">
                  <c:v>87.843939393939394</c:v>
                </c:pt>
                <c:pt idx="252">
                  <c:v>87.524242424242416</c:v>
                </c:pt>
                <c:pt idx="253">
                  <c:v>87.192424242424238</c:v>
                </c:pt>
                <c:pt idx="254">
                  <c:v>88.161363636363646</c:v>
                </c:pt>
                <c:pt idx="255">
                  <c:v>88.972727272727283</c:v>
                </c:pt>
                <c:pt idx="256">
                  <c:v>84.605303030303034</c:v>
                </c:pt>
                <c:pt idx="257">
                  <c:v>76.971969696969708</c:v>
                </c:pt>
                <c:pt idx="258">
                  <c:v>69.787121212121207</c:v>
                </c:pt>
                <c:pt idx="259">
                  <c:v>64.872727272727261</c:v>
                </c:pt>
                <c:pt idx="260">
                  <c:v>60.725000000000001</c:v>
                </c:pt>
                <c:pt idx="261">
                  <c:v>62.093181818181804</c:v>
                </c:pt>
                <c:pt idx="262">
                  <c:v>62.143181818181809</c:v>
                </c:pt>
                <c:pt idx="263">
                  <c:v>62.735606060606052</c:v>
                </c:pt>
                <c:pt idx="264">
                  <c:v>63.213636363636354</c:v>
                </c:pt>
                <c:pt idx="265">
                  <c:v>62.984848484848477</c:v>
                </c:pt>
                <c:pt idx="266">
                  <c:v>61.221969696969694</c:v>
                </c:pt>
                <c:pt idx="267">
                  <c:v>61.130303030303025</c:v>
                </c:pt>
                <c:pt idx="268">
                  <c:v>65.619696969696975</c:v>
                </c:pt>
                <c:pt idx="269">
                  <c:v>70.082575757575768</c:v>
                </c:pt>
                <c:pt idx="270">
                  <c:v>73.333333333333343</c:v>
                </c:pt>
                <c:pt idx="271">
                  <c:v>77.846212121212133</c:v>
                </c:pt>
                <c:pt idx="272">
                  <c:v>77.63787878787879</c:v>
                </c:pt>
                <c:pt idx="273">
                  <c:v>78.337878787878793</c:v>
                </c:pt>
                <c:pt idx="274">
                  <c:v>76.840909090909108</c:v>
                </c:pt>
                <c:pt idx="275">
                  <c:v>76.653787878787881</c:v>
                </c:pt>
                <c:pt idx="276">
                  <c:v>78.169696969696986</c:v>
                </c:pt>
                <c:pt idx="277">
                  <c:v>84.762121212121215</c:v>
                </c:pt>
                <c:pt idx="278">
                  <c:v>90.683333333333337</c:v>
                </c:pt>
                <c:pt idx="279">
                  <c:v>89.503030303030314</c:v>
                </c:pt>
                <c:pt idx="280">
                  <c:v>88.696212121212127</c:v>
                </c:pt>
                <c:pt idx="281">
                  <c:v>84.517424242424241</c:v>
                </c:pt>
                <c:pt idx="282">
                  <c:v>78.921212121212122</c:v>
                </c:pt>
                <c:pt idx="283">
                  <c:v>75.578030303030317</c:v>
                </c:pt>
                <c:pt idx="284">
                  <c:v>73.000757575757589</c:v>
                </c:pt>
                <c:pt idx="285">
                  <c:v>72.153787878787881</c:v>
                </c:pt>
                <c:pt idx="286">
                  <c:v>72.888636363636365</c:v>
                </c:pt>
                <c:pt idx="287">
                  <c:v>76.068939393939402</c:v>
                </c:pt>
                <c:pt idx="288">
                  <c:v>75.448484848484853</c:v>
                </c:pt>
                <c:pt idx="289">
                  <c:v>71.970454545454558</c:v>
                </c:pt>
                <c:pt idx="290">
                  <c:v>69.118939393939385</c:v>
                </c:pt>
                <c:pt idx="291">
                  <c:v>65.329545454545453</c:v>
                </c:pt>
                <c:pt idx="292">
                  <c:v>62.518939393939398</c:v>
                </c:pt>
                <c:pt idx="293">
                  <c:v>61.219696969696976</c:v>
                </c:pt>
                <c:pt idx="294">
                  <c:v>61.212121212121225</c:v>
                </c:pt>
                <c:pt idx="295">
                  <c:v>61.001515151515157</c:v>
                </c:pt>
                <c:pt idx="296">
                  <c:v>60.899242424242431</c:v>
                </c:pt>
                <c:pt idx="297">
                  <c:v>59.206818181818171</c:v>
                </c:pt>
                <c:pt idx="298">
                  <c:v>53.651515151515149</c:v>
                </c:pt>
                <c:pt idx="299">
                  <c:v>46.68030303030303</c:v>
                </c:pt>
                <c:pt idx="300">
                  <c:v>40.868181818181817</c:v>
                </c:pt>
                <c:pt idx="301">
                  <c:v>36.018939393939398</c:v>
                </c:pt>
                <c:pt idx="302">
                  <c:v>32.434848484848487</c:v>
                </c:pt>
                <c:pt idx="303">
                  <c:v>33.854545454545452</c:v>
                </c:pt>
              </c:numCache>
            </c:numRef>
          </c:xVal>
          <c:yVal>
            <c:numRef>
              <c:f>Data!$H$13:$H$316</c:f>
              <c:numCache>
                <c:formatCode>0.00</c:formatCode>
                <c:ptCount val="304"/>
                <c:pt idx="0">
                  <c:v>9.2299999999999986</c:v>
                </c:pt>
                <c:pt idx="1">
                  <c:v>9.2654545454545438</c:v>
                </c:pt>
                <c:pt idx="2">
                  <c:v>9.204545454545455</c:v>
                </c:pt>
                <c:pt idx="3">
                  <c:v>9.2363636363636363</c:v>
                </c:pt>
                <c:pt idx="4">
                  <c:v>9.27</c:v>
                </c:pt>
                <c:pt idx="5">
                  <c:v>9.2363636363636363</c:v>
                </c:pt>
                <c:pt idx="6">
                  <c:v>9.1654545454545442</c:v>
                </c:pt>
                <c:pt idx="7">
                  <c:v>9.1545454545454543</c:v>
                </c:pt>
                <c:pt idx="8">
                  <c:v>9.137272727272725</c:v>
                </c:pt>
                <c:pt idx="9">
                  <c:v>9.17</c:v>
                </c:pt>
                <c:pt idx="10">
                  <c:v>9.1172727272727254</c:v>
                </c:pt>
                <c:pt idx="11">
                  <c:v>9.1127272727272715</c:v>
                </c:pt>
                <c:pt idx="12">
                  <c:v>9.172727272727272</c:v>
                </c:pt>
                <c:pt idx="13">
                  <c:v>9.2309090909090905</c:v>
                </c:pt>
                <c:pt idx="14">
                  <c:v>9.1627272727272739</c:v>
                </c:pt>
                <c:pt idx="15">
                  <c:v>9.1554545454545462</c:v>
                </c:pt>
                <c:pt idx="16">
                  <c:v>9.2999999999999989</c:v>
                </c:pt>
                <c:pt idx="17">
                  <c:v>9.3454545454545457</c:v>
                </c:pt>
                <c:pt idx="18">
                  <c:v>9.3454545454545439</c:v>
                </c:pt>
                <c:pt idx="19">
                  <c:v>9.3981818181818149</c:v>
                </c:pt>
                <c:pt idx="20">
                  <c:v>9.4709090909090889</c:v>
                </c:pt>
                <c:pt idx="21">
                  <c:v>9.5418181818181793</c:v>
                </c:pt>
                <c:pt idx="22">
                  <c:v>9.6445454545454545</c:v>
                </c:pt>
                <c:pt idx="23">
                  <c:v>9.6463636363636347</c:v>
                </c:pt>
                <c:pt idx="24">
                  <c:v>9.6727272727272702</c:v>
                </c:pt>
                <c:pt idx="25">
                  <c:v>9.8218181818181804</c:v>
                </c:pt>
                <c:pt idx="26">
                  <c:v>9.875454545454545</c:v>
                </c:pt>
                <c:pt idx="27">
                  <c:v>9.8636363636363633</c:v>
                </c:pt>
                <c:pt idx="28">
                  <c:v>9.8336363636363657</c:v>
                </c:pt>
                <c:pt idx="29">
                  <c:v>9.6127272727272715</c:v>
                </c:pt>
                <c:pt idx="30">
                  <c:v>9.5445454545454549</c:v>
                </c:pt>
                <c:pt idx="31">
                  <c:v>9.4063636363636363</c:v>
                </c:pt>
                <c:pt idx="32">
                  <c:v>9.4190909090909098</c:v>
                </c:pt>
                <c:pt idx="33">
                  <c:v>9.2645454545454538</c:v>
                </c:pt>
                <c:pt idx="34">
                  <c:v>9.1763636363636341</c:v>
                </c:pt>
                <c:pt idx="35">
                  <c:v>9.093636363636362</c:v>
                </c:pt>
                <c:pt idx="36">
                  <c:v>9.0490909090909089</c:v>
                </c:pt>
                <c:pt idx="37">
                  <c:v>8.9436363636363634</c:v>
                </c:pt>
                <c:pt idx="38">
                  <c:v>8.9118181818181839</c:v>
                </c:pt>
                <c:pt idx="39">
                  <c:v>8.9572727272727271</c:v>
                </c:pt>
                <c:pt idx="40">
                  <c:v>9.1036363636363618</c:v>
                </c:pt>
                <c:pt idx="41">
                  <c:v>9.0936363636363637</c:v>
                </c:pt>
                <c:pt idx="42">
                  <c:v>9.160909090909092</c:v>
                </c:pt>
                <c:pt idx="43">
                  <c:v>9.0736363636363642</c:v>
                </c:pt>
                <c:pt idx="44">
                  <c:v>9.0536363636363646</c:v>
                </c:pt>
                <c:pt idx="45">
                  <c:v>9.0472727272727287</c:v>
                </c:pt>
                <c:pt idx="46">
                  <c:v>9.0754545454545461</c:v>
                </c:pt>
                <c:pt idx="47">
                  <c:v>8.997272727272728</c:v>
                </c:pt>
                <c:pt idx="48">
                  <c:v>9.11</c:v>
                </c:pt>
                <c:pt idx="49">
                  <c:v>9.1427272727272726</c:v>
                </c:pt>
                <c:pt idx="50">
                  <c:v>9.17090909090909</c:v>
                </c:pt>
                <c:pt idx="51">
                  <c:v>9.2745454545454535</c:v>
                </c:pt>
                <c:pt idx="52">
                  <c:v>9.2509090909090901</c:v>
                </c:pt>
                <c:pt idx="53">
                  <c:v>9.2154545454545449</c:v>
                </c:pt>
                <c:pt idx="54">
                  <c:v>9.1863636363636374</c:v>
                </c:pt>
                <c:pt idx="55">
                  <c:v>9.1936363636363634</c:v>
                </c:pt>
                <c:pt idx="56">
                  <c:v>9.1863636363636374</c:v>
                </c:pt>
                <c:pt idx="57">
                  <c:v>9.1845454545454555</c:v>
                </c:pt>
                <c:pt idx="58">
                  <c:v>9.1690909090909098</c:v>
                </c:pt>
                <c:pt idx="59">
                  <c:v>9.0327272727272732</c:v>
                </c:pt>
                <c:pt idx="60">
                  <c:v>8.9172727272727279</c:v>
                </c:pt>
                <c:pt idx="61">
                  <c:v>8.8400000000000016</c:v>
                </c:pt>
                <c:pt idx="62">
                  <c:v>8.8109090909090924</c:v>
                </c:pt>
                <c:pt idx="63">
                  <c:v>8.8236363636363642</c:v>
                </c:pt>
                <c:pt idx="64">
                  <c:v>8.949090909090911</c:v>
                </c:pt>
                <c:pt idx="65">
                  <c:v>8.9918181818181822</c:v>
                </c:pt>
                <c:pt idx="66">
                  <c:v>9.0336363636363632</c:v>
                </c:pt>
                <c:pt idx="67">
                  <c:v>9.081818181818182</c:v>
                </c:pt>
                <c:pt idx="68">
                  <c:v>9.2145454545454548</c:v>
                </c:pt>
                <c:pt idx="69">
                  <c:v>9.2427272727272722</c:v>
                </c:pt>
                <c:pt idx="70">
                  <c:v>9.3972727272727283</c:v>
                </c:pt>
                <c:pt idx="71">
                  <c:v>9.3490909090909078</c:v>
                </c:pt>
                <c:pt idx="72">
                  <c:v>9.3618181818181814</c:v>
                </c:pt>
                <c:pt idx="73">
                  <c:v>9.2309090909090905</c:v>
                </c:pt>
                <c:pt idx="74">
                  <c:v>9.1845454545454537</c:v>
                </c:pt>
                <c:pt idx="75">
                  <c:v>9.0172727272727258</c:v>
                </c:pt>
                <c:pt idx="76">
                  <c:v>9.043636363636363</c:v>
                </c:pt>
                <c:pt idx="77">
                  <c:v>9.052727272727271</c:v>
                </c:pt>
                <c:pt idx="78">
                  <c:v>9.0254545454545454</c:v>
                </c:pt>
                <c:pt idx="79">
                  <c:v>8.9390909090909094</c:v>
                </c:pt>
                <c:pt idx="80">
                  <c:v>8.954545454545455</c:v>
                </c:pt>
                <c:pt idx="81">
                  <c:v>8.8609090909090913</c:v>
                </c:pt>
                <c:pt idx="82">
                  <c:v>8.959090909090909</c:v>
                </c:pt>
                <c:pt idx="83">
                  <c:v>9.0127272727272736</c:v>
                </c:pt>
                <c:pt idx="84">
                  <c:v>9.0909090909090917</c:v>
                </c:pt>
                <c:pt idx="85">
                  <c:v>9.1309090909090891</c:v>
                </c:pt>
                <c:pt idx="86">
                  <c:v>9.2000000000000011</c:v>
                </c:pt>
                <c:pt idx="87">
                  <c:v>9.2290909090909086</c:v>
                </c:pt>
                <c:pt idx="88">
                  <c:v>9.1109090909090913</c:v>
                </c:pt>
                <c:pt idx="89">
                  <c:v>9.1427272727272726</c:v>
                </c:pt>
                <c:pt idx="90">
                  <c:v>9.1581818181818182</c:v>
                </c:pt>
                <c:pt idx="91">
                  <c:v>9.129999999999999</c:v>
                </c:pt>
                <c:pt idx="92">
                  <c:v>9.120000000000001</c:v>
                </c:pt>
                <c:pt idx="93">
                  <c:v>9.1618181818181839</c:v>
                </c:pt>
                <c:pt idx="94">
                  <c:v>9.08</c:v>
                </c:pt>
                <c:pt idx="95">
                  <c:v>9.1827272727272753</c:v>
                </c:pt>
                <c:pt idx="96">
                  <c:v>9.1527272727272742</c:v>
                </c:pt>
                <c:pt idx="97">
                  <c:v>9.1372727272727285</c:v>
                </c:pt>
                <c:pt idx="98">
                  <c:v>9.0763636363636362</c:v>
                </c:pt>
                <c:pt idx="99">
                  <c:v>9.1545454545454561</c:v>
                </c:pt>
                <c:pt idx="100">
                  <c:v>9.1918181818181797</c:v>
                </c:pt>
                <c:pt idx="101">
                  <c:v>9.0627272727272725</c:v>
                </c:pt>
                <c:pt idx="102">
                  <c:v>9.0390909090909091</c:v>
                </c:pt>
                <c:pt idx="103">
                  <c:v>8.92</c:v>
                </c:pt>
                <c:pt idx="104">
                  <c:v>8.872727272727273</c:v>
                </c:pt>
                <c:pt idx="105">
                  <c:v>8.7718181818181815</c:v>
                </c:pt>
                <c:pt idx="106">
                  <c:v>8.6854545454545455</c:v>
                </c:pt>
                <c:pt idx="107">
                  <c:v>8.793636363636363</c:v>
                </c:pt>
                <c:pt idx="108">
                  <c:v>8.8309090909090902</c:v>
                </c:pt>
                <c:pt idx="109">
                  <c:v>8.7945454545454549</c:v>
                </c:pt>
                <c:pt idx="110">
                  <c:v>8.8645454545454534</c:v>
                </c:pt>
                <c:pt idx="111">
                  <c:v>8.8981818181818184</c:v>
                </c:pt>
                <c:pt idx="112">
                  <c:v>8.915454545454546</c:v>
                </c:pt>
                <c:pt idx="113">
                  <c:v>8.9700000000000006</c:v>
                </c:pt>
                <c:pt idx="114">
                  <c:v>9.1500000000000021</c:v>
                </c:pt>
                <c:pt idx="115">
                  <c:v>9.2427272727272758</c:v>
                </c:pt>
                <c:pt idx="116">
                  <c:v>9.3900000000000023</c:v>
                </c:pt>
                <c:pt idx="117">
                  <c:v>9.5200000000000031</c:v>
                </c:pt>
                <c:pt idx="118">
                  <c:v>9.365454545454547</c:v>
                </c:pt>
                <c:pt idx="119">
                  <c:v>9.3154545454545445</c:v>
                </c:pt>
                <c:pt idx="120">
                  <c:v>9.4581818181818171</c:v>
                </c:pt>
                <c:pt idx="121">
                  <c:v>9.4527272727272713</c:v>
                </c:pt>
                <c:pt idx="122">
                  <c:v>9.4036363636363607</c:v>
                </c:pt>
                <c:pt idx="123">
                  <c:v>9.5954545454545457</c:v>
                </c:pt>
                <c:pt idx="124">
                  <c:v>9.6181818181818173</c:v>
                </c:pt>
                <c:pt idx="125">
                  <c:v>9.5381818181818172</c:v>
                </c:pt>
                <c:pt idx="126">
                  <c:v>9.4254545454545458</c:v>
                </c:pt>
                <c:pt idx="127">
                  <c:v>9.2972727272727251</c:v>
                </c:pt>
                <c:pt idx="128">
                  <c:v>9.1509090909090904</c:v>
                </c:pt>
                <c:pt idx="129">
                  <c:v>9.1818181818181799</c:v>
                </c:pt>
                <c:pt idx="130">
                  <c:v>9.1845454545454537</c:v>
                </c:pt>
                <c:pt idx="131">
                  <c:v>9.1045454545454536</c:v>
                </c:pt>
                <c:pt idx="132">
                  <c:v>9.0690909090909102</c:v>
                </c:pt>
                <c:pt idx="133">
                  <c:v>8.9854545454545445</c:v>
                </c:pt>
                <c:pt idx="134">
                  <c:v>8.7845454545454533</c:v>
                </c:pt>
                <c:pt idx="135">
                  <c:v>8.8381818181818161</c:v>
                </c:pt>
                <c:pt idx="136">
                  <c:v>8.872727272727273</c:v>
                </c:pt>
                <c:pt idx="137">
                  <c:v>8.9245454545454539</c:v>
                </c:pt>
                <c:pt idx="138">
                  <c:v>9.035454545454547</c:v>
                </c:pt>
                <c:pt idx="139">
                  <c:v>9.0709090909090904</c:v>
                </c:pt>
                <c:pt idx="140">
                  <c:v>9.1309090909090909</c:v>
                </c:pt>
                <c:pt idx="141">
                  <c:v>9.2281818181818167</c:v>
                </c:pt>
                <c:pt idx="142">
                  <c:v>9.1518181818181805</c:v>
                </c:pt>
                <c:pt idx="143">
                  <c:v>9.1736363636363638</c:v>
                </c:pt>
                <c:pt idx="144">
                  <c:v>9.127272727272727</c:v>
                </c:pt>
                <c:pt idx="145">
                  <c:v>9.2000000000000011</c:v>
                </c:pt>
                <c:pt idx="146">
                  <c:v>9.1954545454545453</c:v>
                </c:pt>
                <c:pt idx="147">
                  <c:v>9.1863636363636356</c:v>
                </c:pt>
                <c:pt idx="148">
                  <c:v>9.2063636363636352</c:v>
                </c:pt>
                <c:pt idx="149">
                  <c:v>9.07909090909091</c:v>
                </c:pt>
                <c:pt idx="150">
                  <c:v>9.0836363636363657</c:v>
                </c:pt>
                <c:pt idx="151">
                  <c:v>9.0863636363636378</c:v>
                </c:pt>
                <c:pt idx="152">
                  <c:v>9.0745454545454542</c:v>
                </c:pt>
                <c:pt idx="153">
                  <c:v>9.1163636363636371</c:v>
                </c:pt>
                <c:pt idx="154">
                  <c:v>9.1509090909090904</c:v>
                </c:pt>
                <c:pt idx="155">
                  <c:v>9.295454545454545</c:v>
                </c:pt>
                <c:pt idx="156">
                  <c:v>9.2890909090909091</c:v>
                </c:pt>
                <c:pt idx="157">
                  <c:v>9.3154545454545445</c:v>
                </c:pt>
                <c:pt idx="158">
                  <c:v>9.3572727272727274</c:v>
                </c:pt>
                <c:pt idx="159">
                  <c:v>9.3009090909090908</c:v>
                </c:pt>
                <c:pt idx="160">
                  <c:v>9.4054545454545462</c:v>
                </c:pt>
                <c:pt idx="161">
                  <c:v>9.4609090909090909</c:v>
                </c:pt>
                <c:pt idx="162">
                  <c:v>9.4445454545454552</c:v>
                </c:pt>
                <c:pt idx="163">
                  <c:v>9.4118181818181821</c:v>
                </c:pt>
                <c:pt idx="164">
                  <c:v>9.4672727272727268</c:v>
                </c:pt>
                <c:pt idx="165">
                  <c:v>9.4500000000000011</c:v>
                </c:pt>
                <c:pt idx="166">
                  <c:v>9.4054545454545444</c:v>
                </c:pt>
                <c:pt idx="167">
                  <c:v>9.4263636363636376</c:v>
                </c:pt>
                <c:pt idx="168">
                  <c:v>9.1572727272727281</c:v>
                </c:pt>
                <c:pt idx="169">
                  <c:v>9.11</c:v>
                </c:pt>
                <c:pt idx="170">
                  <c:v>9.07</c:v>
                </c:pt>
                <c:pt idx="171">
                  <c:v>9.1063636363636355</c:v>
                </c:pt>
                <c:pt idx="172">
                  <c:v>9.0409090909090892</c:v>
                </c:pt>
                <c:pt idx="173">
                  <c:v>9.1154545454545435</c:v>
                </c:pt>
                <c:pt idx="174">
                  <c:v>9.0472727272727269</c:v>
                </c:pt>
                <c:pt idx="175">
                  <c:v>8.9799999999999969</c:v>
                </c:pt>
                <c:pt idx="176">
                  <c:v>8.8681818181818173</c:v>
                </c:pt>
                <c:pt idx="177">
                  <c:v>8.7818181818181795</c:v>
                </c:pt>
                <c:pt idx="178">
                  <c:v>8.759999999999998</c:v>
                </c:pt>
                <c:pt idx="179">
                  <c:v>8.879999999999999</c:v>
                </c:pt>
                <c:pt idx="180">
                  <c:v>8.8263636363636362</c:v>
                </c:pt>
                <c:pt idx="181">
                  <c:v>8.7900000000000027</c:v>
                </c:pt>
                <c:pt idx="182">
                  <c:v>8.8390909090909116</c:v>
                </c:pt>
                <c:pt idx="183">
                  <c:v>8.8645454545454569</c:v>
                </c:pt>
                <c:pt idx="184">
                  <c:v>8.76</c:v>
                </c:pt>
                <c:pt idx="185">
                  <c:v>8.8290909090909082</c:v>
                </c:pt>
                <c:pt idx="186">
                  <c:v>8.8927272727272726</c:v>
                </c:pt>
                <c:pt idx="187">
                  <c:v>9.0563636363636348</c:v>
                </c:pt>
                <c:pt idx="188">
                  <c:v>9.19</c:v>
                </c:pt>
                <c:pt idx="189">
                  <c:v>9.2427272727272722</c:v>
                </c:pt>
                <c:pt idx="190">
                  <c:v>9.2781818181818192</c:v>
                </c:pt>
                <c:pt idx="191">
                  <c:v>9.3118181818181807</c:v>
                </c:pt>
                <c:pt idx="192">
                  <c:v>9.416363636363636</c:v>
                </c:pt>
                <c:pt idx="193">
                  <c:v>9.3263636363636362</c:v>
                </c:pt>
                <c:pt idx="194">
                  <c:v>9.3118181818181807</c:v>
                </c:pt>
                <c:pt idx="195">
                  <c:v>9.3818181818181809</c:v>
                </c:pt>
                <c:pt idx="196">
                  <c:v>9.34</c:v>
                </c:pt>
                <c:pt idx="197">
                  <c:v>9.3254545454545461</c:v>
                </c:pt>
                <c:pt idx="198">
                  <c:v>9.1881818181818176</c:v>
                </c:pt>
                <c:pt idx="199">
                  <c:v>9.1418181818181825</c:v>
                </c:pt>
                <c:pt idx="200">
                  <c:v>9.1863636363636356</c:v>
                </c:pt>
                <c:pt idx="201">
                  <c:v>9.206363636363637</c:v>
                </c:pt>
                <c:pt idx="202">
                  <c:v>9.2927272727272747</c:v>
                </c:pt>
                <c:pt idx="203">
                  <c:v>9.3445454545454556</c:v>
                </c:pt>
                <c:pt idx="204">
                  <c:v>9.3390909090909116</c:v>
                </c:pt>
                <c:pt idx="205">
                  <c:v>9.3427272727272754</c:v>
                </c:pt>
                <c:pt idx="206">
                  <c:v>9.2590909090909115</c:v>
                </c:pt>
                <c:pt idx="207">
                  <c:v>9.3181818181818183</c:v>
                </c:pt>
                <c:pt idx="208">
                  <c:v>9.25</c:v>
                </c:pt>
                <c:pt idx="209">
                  <c:v>9.34</c:v>
                </c:pt>
                <c:pt idx="210">
                  <c:v>9.459090909090909</c:v>
                </c:pt>
                <c:pt idx="211">
                  <c:v>9.3327272727272739</c:v>
                </c:pt>
                <c:pt idx="212">
                  <c:v>9.3090909090909104</c:v>
                </c:pt>
                <c:pt idx="213">
                  <c:v>9.2600000000000016</c:v>
                </c:pt>
                <c:pt idx="214">
                  <c:v>9.1963636363636372</c:v>
                </c:pt>
                <c:pt idx="215">
                  <c:v>9.2672727272727276</c:v>
                </c:pt>
                <c:pt idx="216">
                  <c:v>9.2709090909090879</c:v>
                </c:pt>
                <c:pt idx="217">
                  <c:v>9.3654545454545453</c:v>
                </c:pt>
                <c:pt idx="218">
                  <c:v>9.3227272727272705</c:v>
                </c:pt>
                <c:pt idx="219">
                  <c:v>9.4081818181818182</c:v>
                </c:pt>
                <c:pt idx="220">
                  <c:v>9.3572727272727274</c:v>
                </c:pt>
                <c:pt idx="221">
                  <c:v>9.2572727272727278</c:v>
                </c:pt>
                <c:pt idx="222">
                  <c:v>9.3627272727272715</c:v>
                </c:pt>
                <c:pt idx="223">
                  <c:v>9.4463636363636354</c:v>
                </c:pt>
                <c:pt idx="224">
                  <c:v>9.4872727272727264</c:v>
                </c:pt>
                <c:pt idx="225">
                  <c:v>9.5009090909090901</c:v>
                </c:pt>
                <c:pt idx="226">
                  <c:v>9.4872727272727264</c:v>
                </c:pt>
                <c:pt idx="227">
                  <c:v>9.5754545454545443</c:v>
                </c:pt>
                <c:pt idx="228">
                  <c:v>9.5854545454545459</c:v>
                </c:pt>
                <c:pt idx="229">
                  <c:v>9.5854545454545459</c:v>
                </c:pt>
                <c:pt idx="230">
                  <c:v>9.5536363636363646</c:v>
                </c:pt>
                <c:pt idx="231">
                  <c:v>9.5618181818181824</c:v>
                </c:pt>
                <c:pt idx="232">
                  <c:v>9.620000000000001</c:v>
                </c:pt>
                <c:pt idx="233">
                  <c:v>9.5954545454545457</c:v>
                </c:pt>
                <c:pt idx="234">
                  <c:v>9.6190909090909091</c:v>
                </c:pt>
                <c:pt idx="235">
                  <c:v>9.5936363636363637</c:v>
                </c:pt>
                <c:pt idx="236">
                  <c:v>9.6209090909090929</c:v>
                </c:pt>
                <c:pt idx="237">
                  <c:v>9.660909090909092</c:v>
                </c:pt>
                <c:pt idx="238">
                  <c:v>9.7000000000000011</c:v>
                </c:pt>
                <c:pt idx="239">
                  <c:v>9.6754545454545458</c:v>
                </c:pt>
                <c:pt idx="240">
                  <c:v>9.6972727272727273</c:v>
                </c:pt>
                <c:pt idx="241">
                  <c:v>9.6972727272727273</c:v>
                </c:pt>
                <c:pt idx="242">
                  <c:v>9.7663636363636375</c:v>
                </c:pt>
                <c:pt idx="243">
                  <c:v>9.6945454545454552</c:v>
                </c:pt>
                <c:pt idx="244">
                  <c:v>9.6709090909090918</c:v>
                </c:pt>
                <c:pt idx="245">
                  <c:v>9.5418181818181846</c:v>
                </c:pt>
                <c:pt idx="246">
                  <c:v>9.5963636363636358</c:v>
                </c:pt>
                <c:pt idx="247">
                  <c:v>9.5781818181818199</c:v>
                </c:pt>
                <c:pt idx="248">
                  <c:v>9.622727272727273</c:v>
                </c:pt>
                <c:pt idx="249">
                  <c:v>9.5418181818181811</c:v>
                </c:pt>
                <c:pt idx="250">
                  <c:v>9.589090909090908</c:v>
                </c:pt>
                <c:pt idx="251">
                  <c:v>9.5263636363636355</c:v>
                </c:pt>
                <c:pt idx="252">
                  <c:v>9.4718181818181808</c:v>
                </c:pt>
                <c:pt idx="253">
                  <c:v>9.4363636363636356</c:v>
                </c:pt>
                <c:pt idx="254">
                  <c:v>9.4118181818181803</c:v>
                </c:pt>
                <c:pt idx="255">
                  <c:v>9.4245454545454539</c:v>
                </c:pt>
                <c:pt idx="256">
                  <c:v>9.4945454545454542</c:v>
                </c:pt>
                <c:pt idx="257">
                  <c:v>9.4272727272727259</c:v>
                </c:pt>
                <c:pt idx="258">
                  <c:v>9.4154545454545442</c:v>
                </c:pt>
                <c:pt idx="259">
                  <c:v>9.331818181818182</c:v>
                </c:pt>
                <c:pt idx="260">
                  <c:v>9.3290909090909064</c:v>
                </c:pt>
                <c:pt idx="261">
                  <c:v>9.2627272727272718</c:v>
                </c:pt>
                <c:pt idx="262">
                  <c:v>9.35</c:v>
                </c:pt>
                <c:pt idx="263">
                  <c:v>9.4518181818181812</c:v>
                </c:pt>
                <c:pt idx="264">
                  <c:v>9.502727272727272</c:v>
                </c:pt>
                <c:pt idx="265">
                  <c:v>9.6036363636363653</c:v>
                </c:pt>
                <c:pt idx="266">
                  <c:v>9.6072727272727274</c:v>
                </c:pt>
                <c:pt idx="267">
                  <c:v>9.5918181818181818</c:v>
                </c:pt>
                <c:pt idx="268">
                  <c:v>9.5490909090909089</c:v>
                </c:pt>
                <c:pt idx="269">
                  <c:v>9.5581818181818186</c:v>
                </c:pt>
                <c:pt idx="270">
                  <c:v>9.5290909090909093</c:v>
                </c:pt>
                <c:pt idx="271">
                  <c:v>9.5418181818181811</c:v>
                </c:pt>
                <c:pt idx="272">
                  <c:v>9.6218181818181812</c:v>
                </c:pt>
                <c:pt idx="273">
                  <c:v>9.6381818181818186</c:v>
                </c:pt>
                <c:pt idx="274">
                  <c:v>9.5709090909090904</c:v>
                </c:pt>
                <c:pt idx="275">
                  <c:v>9.4590909090909108</c:v>
                </c:pt>
                <c:pt idx="276">
                  <c:v>9.3663636363636371</c:v>
                </c:pt>
                <c:pt idx="277">
                  <c:v>9.3927272727272726</c:v>
                </c:pt>
                <c:pt idx="278">
                  <c:v>9.4899999999999984</c:v>
                </c:pt>
                <c:pt idx="279">
                  <c:v>9.6536363636363642</c:v>
                </c:pt>
                <c:pt idx="280">
                  <c:v>9.6681818181818198</c:v>
                </c:pt>
                <c:pt idx="281">
                  <c:v>9.7218181818181826</c:v>
                </c:pt>
                <c:pt idx="282">
                  <c:v>9.6909090909090896</c:v>
                </c:pt>
                <c:pt idx="283">
                  <c:v>9.7081818181818171</c:v>
                </c:pt>
                <c:pt idx="284">
                  <c:v>9.7809090909090894</c:v>
                </c:pt>
                <c:pt idx="285">
                  <c:v>9.8099999999999987</c:v>
                </c:pt>
                <c:pt idx="286">
                  <c:v>9.969090909090907</c:v>
                </c:pt>
                <c:pt idx="287">
                  <c:v>10.084545454545454</c:v>
                </c:pt>
                <c:pt idx="288">
                  <c:v>10.161818181818182</c:v>
                </c:pt>
                <c:pt idx="289">
                  <c:v>10.141818181818183</c:v>
                </c:pt>
                <c:pt idx="290">
                  <c:v>10.08</c:v>
                </c:pt>
                <c:pt idx="291">
                  <c:v>10.175454545454546</c:v>
                </c:pt>
                <c:pt idx="292">
                  <c:v>10.236363636363636</c:v>
                </c:pt>
                <c:pt idx="293">
                  <c:v>10.325454545454544</c:v>
                </c:pt>
                <c:pt idx="294">
                  <c:v>10.342727272727272</c:v>
                </c:pt>
                <c:pt idx="295">
                  <c:v>10.371818181818183</c:v>
                </c:pt>
                <c:pt idx="296">
                  <c:v>10.48818181818182</c:v>
                </c:pt>
                <c:pt idx="297">
                  <c:v>10.434545454545455</c:v>
                </c:pt>
                <c:pt idx="298">
                  <c:v>10.415454545454546</c:v>
                </c:pt>
                <c:pt idx="299">
                  <c:v>10.252727272727272</c:v>
                </c:pt>
                <c:pt idx="300">
                  <c:v>10.289090909090909</c:v>
                </c:pt>
                <c:pt idx="301">
                  <c:v>10.266363636363637</c:v>
                </c:pt>
                <c:pt idx="302">
                  <c:v>10.173636363636364</c:v>
                </c:pt>
                <c:pt idx="303">
                  <c:v>10.210909090909091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38624"/>
        <c:axId val="173764992"/>
      </c:scatterChart>
      <c:valAx>
        <c:axId val="173738624"/>
        <c:scaling>
          <c:orientation val="minMax"/>
          <c:max val="70"/>
          <c:min val="40"/>
        </c:scaling>
        <c:delete val="0"/>
        <c:axPos val="b"/>
        <c:numFmt formatCode="0.00" sourceLinked="1"/>
        <c:majorTickMark val="out"/>
        <c:minorTickMark val="none"/>
        <c:tickLblPos val="nextTo"/>
        <c:crossAx val="173764992"/>
        <c:crosses val="autoZero"/>
        <c:crossBetween val="midCat"/>
      </c:valAx>
      <c:valAx>
        <c:axId val="173764992"/>
        <c:scaling>
          <c:orientation val="minMax"/>
          <c:min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3738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MA Temp as function of SSN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 MA Temp as function of SSN 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777800447825983"/>
                  <c:y val="5.3090737380020382E-2"/>
                </c:manualLayout>
              </c:layout>
              <c:numFmt formatCode="General" sourceLinked="0"/>
            </c:trendlineLbl>
          </c:trendline>
          <c:xVal>
            <c:numRef>
              <c:f>Data!$I$23:$I$316</c:f>
              <c:numCache>
                <c:formatCode>0.00</c:formatCode>
                <c:ptCount val="294"/>
                <c:pt idx="0">
                  <c:v>24.61904761904762</c:v>
                </c:pt>
                <c:pt idx="1">
                  <c:v>25.142857142857142</c:v>
                </c:pt>
                <c:pt idx="2">
                  <c:v>24.904761904761905</c:v>
                </c:pt>
                <c:pt idx="3">
                  <c:v>24.80952380952381</c:v>
                </c:pt>
                <c:pt idx="4">
                  <c:v>25</c:v>
                </c:pt>
                <c:pt idx="5">
                  <c:v>25.952380952380953</c:v>
                </c:pt>
                <c:pt idx="6">
                  <c:v>30.38095238095238</c:v>
                </c:pt>
                <c:pt idx="7">
                  <c:v>34.333333333333336</c:v>
                </c:pt>
                <c:pt idx="8">
                  <c:v>37.333333333333336</c:v>
                </c:pt>
                <c:pt idx="9">
                  <c:v>39.19047619047619</c:v>
                </c:pt>
                <c:pt idx="10">
                  <c:v>40.714285714285715</c:v>
                </c:pt>
                <c:pt idx="11">
                  <c:v>41.238095238095241</c:v>
                </c:pt>
                <c:pt idx="12">
                  <c:v>41.476190476190474</c:v>
                </c:pt>
                <c:pt idx="13">
                  <c:v>42.142857142857146</c:v>
                </c:pt>
                <c:pt idx="14">
                  <c:v>43.238095238095241</c:v>
                </c:pt>
                <c:pt idx="15">
                  <c:v>45.285714285714285</c:v>
                </c:pt>
                <c:pt idx="16">
                  <c:v>46.904761904761905</c:v>
                </c:pt>
                <c:pt idx="17">
                  <c:v>49.19047619047619</c:v>
                </c:pt>
                <c:pt idx="18">
                  <c:v>51.142857142857146</c:v>
                </c:pt>
                <c:pt idx="19">
                  <c:v>52.761904761904759</c:v>
                </c:pt>
                <c:pt idx="20">
                  <c:v>53.333333333333336</c:v>
                </c:pt>
                <c:pt idx="21">
                  <c:v>53.047619047619051</c:v>
                </c:pt>
                <c:pt idx="22">
                  <c:v>52.761904761904759</c:v>
                </c:pt>
                <c:pt idx="23">
                  <c:v>52.476190476190474</c:v>
                </c:pt>
                <c:pt idx="24">
                  <c:v>52</c:v>
                </c:pt>
                <c:pt idx="25">
                  <c:v>51.142857142857146</c:v>
                </c:pt>
                <c:pt idx="26">
                  <c:v>49.333333333333336</c:v>
                </c:pt>
                <c:pt idx="27">
                  <c:v>46.38095238095238</c:v>
                </c:pt>
                <c:pt idx="28">
                  <c:v>45.329761904761902</c:v>
                </c:pt>
                <c:pt idx="29">
                  <c:v>45.824603174603169</c:v>
                </c:pt>
                <c:pt idx="30">
                  <c:v>45.855952380952374</c:v>
                </c:pt>
                <c:pt idx="31">
                  <c:v>46.465476190476181</c:v>
                </c:pt>
                <c:pt idx="32">
                  <c:v>47.402380952380945</c:v>
                </c:pt>
                <c:pt idx="33">
                  <c:v>47.74603174603174</c:v>
                </c:pt>
                <c:pt idx="34">
                  <c:v>47.439682539682536</c:v>
                </c:pt>
                <c:pt idx="35">
                  <c:v>46.305952380952377</c:v>
                </c:pt>
                <c:pt idx="36">
                  <c:v>44.516666666666666</c:v>
                </c:pt>
                <c:pt idx="37">
                  <c:v>42.92619047619047</c:v>
                </c:pt>
                <c:pt idx="38">
                  <c:v>40.210317460317462</c:v>
                </c:pt>
                <c:pt idx="39">
                  <c:v>38.394047619047626</c:v>
                </c:pt>
                <c:pt idx="40">
                  <c:v>39.005952380952394</c:v>
                </c:pt>
                <c:pt idx="41">
                  <c:v>40.013095238095239</c:v>
                </c:pt>
                <c:pt idx="42">
                  <c:v>41.209126984126989</c:v>
                </c:pt>
                <c:pt idx="43">
                  <c:v>42.178174603174611</c:v>
                </c:pt>
                <c:pt idx="44">
                  <c:v>42.93571428571429</c:v>
                </c:pt>
                <c:pt idx="45">
                  <c:v>42.955158730158736</c:v>
                </c:pt>
                <c:pt idx="46">
                  <c:v>43.708730158730162</c:v>
                </c:pt>
                <c:pt idx="47">
                  <c:v>45.129761904761914</c:v>
                </c:pt>
                <c:pt idx="48">
                  <c:v>47.324603174603176</c:v>
                </c:pt>
                <c:pt idx="49">
                  <c:v>48.271031746031746</c:v>
                </c:pt>
                <c:pt idx="50">
                  <c:v>48.184920634920637</c:v>
                </c:pt>
                <c:pt idx="51">
                  <c:v>49.081746031746036</c:v>
                </c:pt>
                <c:pt idx="52">
                  <c:v>48.461507936507942</c:v>
                </c:pt>
                <c:pt idx="53">
                  <c:v>48.458730158730162</c:v>
                </c:pt>
                <c:pt idx="54">
                  <c:v>48.210714285714289</c:v>
                </c:pt>
                <c:pt idx="55">
                  <c:v>48.69880952380953</c:v>
                </c:pt>
                <c:pt idx="56">
                  <c:v>52.618253968253967</c:v>
                </c:pt>
                <c:pt idx="57">
                  <c:v>58.424999999999997</c:v>
                </c:pt>
                <c:pt idx="58">
                  <c:v>62.154761904761905</c:v>
                </c:pt>
                <c:pt idx="59">
                  <c:v>63.623015873015866</c:v>
                </c:pt>
                <c:pt idx="60">
                  <c:v>63.87222222222222</c:v>
                </c:pt>
                <c:pt idx="61">
                  <c:v>61.615476190476187</c:v>
                </c:pt>
                <c:pt idx="62">
                  <c:v>59.789285714285704</c:v>
                </c:pt>
                <c:pt idx="63">
                  <c:v>58.125</c:v>
                </c:pt>
                <c:pt idx="64">
                  <c:v>57.541666666666664</c:v>
                </c:pt>
                <c:pt idx="65">
                  <c:v>60.49206349206348</c:v>
                </c:pt>
                <c:pt idx="66">
                  <c:v>66.23571428571428</c:v>
                </c:pt>
                <c:pt idx="67">
                  <c:v>70.66825396825395</c:v>
                </c:pt>
                <c:pt idx="68">
                  <c:v>72.966666666666669</c:v>
                </c:pt>
                <c:pt idx="69">
                  <c:v>72.195238095238096</c:v>
                </c:pt>
                <c:pt idx="70">
                  <c:v>70.565873015873009</c:v>
                </c:pt>
                <c:pt idx="71">
                  <c:v>69.540079365079364</c:v>
                </c:pt>
                <c:pt idx="72">
                  <c:v>68.607142857142861</c:v>
                </c:pt>
                <c:pt idx="73">
                  <c:v>68.903571428571439</c:v>
                </c:pt>
                <c:pt idx="74">
                  <c:v>68.458333333333329</c:v>
                </c:pt>
                <c:pt idx="75">
                  <c:v>68.887301587301579</c:v>
                </c:pt>
                <c:pt idx="76">
                  <c:v>68.248015873015873</c:v>
                </c:pt>
                <c:pt idx="77">
                  <c:v>64.036904761904751</c:v>
                </c:pt>
                <c:pt idx="78">
                  <c:v>57.007936507936513</c:v>
                </c:pt>
                <c:pt idx="79">
                  <c:v>51.700793650793642</c:v>
                </c:pt>
                <c:pt idx="80">
                  <c:v>49.281746031746025</c:v>
                </c:pt>
                <c:pt idx="81">
                  <c:v>48.183730158730157</c:v>
                </c:pt>
                <c:pt idx="82">
                  <c:v>48.402380952380952</c:v>
                </c:pt>
                <c:pt idx="83">
                  <c:v>49.576984126984122</c:v>
                </c:pt>
                <c:pt idx="84">
                  <c:v>51.104365079365074</c:v>
                </c:pt>
                <c:pt idx="85">
                  <c:v>51.295238095238084</c:v>
                </c:pt>
                <c:pt idx="86">
                  <c:v>47.827777777777776</c:v>
                </c:pt>
                <c:pt idx="87">
                  <c:v>41.928571428571423</c:v>
                </c:pt>
                <c:pt idx="88">
                  <c:v>35.815476190476183</c:v>
                </c:pt>
                <c:pt idx="89">
                  <c:v>30.191269841269836</c:v>
                </c:pt>
                <c:pt idx="90">
                  <c:v>25.978174603174601</c:v>
                </c:pt>
                <c:pt idx="91">
                  <c:v>23.043253968253971</c:v>
                </c:pt>
                <c:pt idx="92">
                  <c:v>20.764682539682546</c:v>
                </c:pt>
                <c:pt idx="93">
                  <c:v>19.19484126984127</c:v>
                </c:pt>
                <c:pt idx="94">
                  <c:v>18.928174603174604</c:v>
                </c:pt>
                <c:pt idx="95">
                  <c:v>20.096825396825398</c:v>
                </c:pt>
                <c:pt idx="96">
                  <c:v>21.289285714285718</c:v>
                </c:pt>
                <c:pt idx="97">
                  <c:v>22.415873015873018</c:v>
                </c:pt>
                <c:pt idx="98">
                  <c:v>23.363492063492068</c:v>
                </c:pt>
                <c:pt idx="99">
                  <c:v>23.785714285714285</c:v>
                </c:pt>
                <c:pt idx="100">
                  <c:v>23.411507936507942</c:v>
                </c:pt>
                <c:pt idx="101">
                  <c:v>21.981349206349204</c:v>
                </c:pt>
                <c:pt idx="102">
                  <c:v>19.922222222222224</c:v>
                </c:pt>
                <c:pt idx="103">
                  <c:v>18.236904761904764</c:v>
                </c:pt>
                <c:pt idx="104">
                  <c:v>16.767063492063496</c:v>
                </c:pt>
                <c:pt idx="105">
                  <c:v>16.482936507936511</c:v>
                </c:pt>
                <c:pt idx="106">
                  <c:v>17.505158730158733</c:v>
                </c:pt>
                <c:pt idx="107">
                  <c:v>20.082539682539682</c:v>
                </c:pt>
                <c:pt idx="108">
                  <c:v>22.883730158730156</c:v>
                </c:pt>
                <c:pt idx="109">
                  <c:v>26.141269841269843</c:v>
                </c:pt>
                <c:pt idx="110">
                  <c:v>28.418253968253968</c:v>
                </c:pt>
                <c:pt idx="111">
                  <c:v>29.662301587301592</c:v>
                </c:pt>
                <c:pt idx="112">
                  <c:v>29.832936507936509</c:v>
                </c:pt>
                <c:pt idx="113">
                  <c:v>29.882936507936513</c:v>
                </c:pt>
                <c:pt idx="114">
                  <c:v>31.926984126984127</c:v>
                </c:pt>
                <c:pt idx="115">
                  <c:v>36.025396825396825</c:v>
                </c:pt>
                <c:pt idx="116">
                  <c:v>40.430158730158738</c:v>
                </c:pt>
                <c:pt idx="117">
                  <c:v>43.386904761904766</c:v>
                </c:pt>
                <c:pt idx="118">
                  <c:v>46.036111111111119</c:v>
                </c:pt>
                <c:pt idx="119">
                  <c:v>47.973809523809528</c:v>
                </c:pt>
                <c:pt idx="120">
                  <c:v>48.979365079365074</c:v>
                </c:pt>
                <c:pt idx="121">
                  <c:v>49.816269841269843</c:v>
                </c:pt>
                <c:pt idx="122">
                  <c:v>50.138492063492059</c:v>
                </c:pt>
                <c:pt idx="123">
                  <c:v>50.767063492063492</c:v>
                </c:pt>
                <c:pt idx="124">
                  <c:v>52.310317460317457</c:v>
                </c:pt>
                <c:pt idx="125">
                  <c:v>54.449206349206342</c:v>
                </c:pt>
                <c:pt idx="126">
                  <c:v>57.409920634920645</c:v>
                </c:pt>
                <c:pt idx="127">
                  <c:v>60.987301587301602</c:v>
                </c:pt>
                <c:pt idx="128">
                  <c:v>62.519047619047626</c:v>
                </c:pt>
                <c:pt idx="129">
                  <c:v>62.50238095238096</c:v>
                </c:pt>
                <c:pt idx="130">
                  <c:v>62.196031746031764</c:v>
                </c:pt>
                <c:pt idx="131">
                  <c:v>62.496428571428588</c:v>
                </c:pt>
                <c:pt idx="132">
                  <c:v>63.044047619047625</c:v>
                </c:pt>
                <c:pt idx="133">
                  <c:v>63.617857142857147</c:v>
                </c:pt>
                <c:pt idx="134">
                  <c:v>63.305952380952398</c:v>
                </c:pt>
                <c:pt idx="135">
                  <c:v>60.803968253968257</c:v>
                </c:pt>
                <c:pt idx="136">
                  <c:v>56.101587301587308</c:v>
                </c:pt>
                <c:pt idx="137">
                  <c:v>52.125396825396841</c:v>
                </c:pt>
                <c:pt idx="138">
                  <c:v>51.68174603174603</c:v>
                </c:pt>
                <c:pt idx="139">
                  <c:v>52.163095238095245</c:v>
                </c:pt>
                <c:pt idx="140">
                  <c:v>52.759523809523813</c:v>
                </c:pt>
                <c:pt idx="141">
                  <c:v>53.824206349206349</c:v>
                </c:pt>
                <c:pt idx="142">
                  <c:v>54.768253968253973</c:v>
                </c:pt>
                <c:pt idx="143">
                  <c:v>56.492857142857147</c:v>
                </c:pt>
                <c:pt idx="144">
                  <c:v>57.230158730158735</c:v>
                </c:pt>
                <c:pt idx="145">
                  <c:v>56.097619047619048</c:v>
                </c:pt>
                <c:pt idx="146">
                  <c:v>53.514682539682539</c:v>
                </c:pt>
                <c:pt idx="147">
                  <c:v>50.616269841269848</c:v>
                </c:pt>
                <c:pt idx="148">
                  <c:v>48.201984126984129</c:v>
                </c:pt>
                <c:pt idx="149">
                  <c:v>50.230952380952388</c:v>
                </c:pt>
                <c:pt idx="150">
                  <c:v>52.354761904761908</c:v>
                </c:pt>
                <c:pt idx="151">
                  <c:v>54.12063492063492</c:v>
                </c:pt>
                <c:pt idx="152">
                  <c:v>54.69722222222223</c:v>
                </c:pt>
                <c:pt idx="153">
                  <c:v>54.964285714285722</c:v>
                </c:pt>
                <c:pt idx="154">
                  <c:v>54.794444444444444</c:v>
                </c:pt>
                <c:pt idx="155">
                  <c:v>55.012301587301593</c:v>
                </c:pt>
                <c:pt idx="156">
                  <c:v>55.397619047619052</c:v>
                </c:pt>
                <c:pt idx="157">
                  <c:v>54.479365079365088</c:v>
                </c:pt>
                <c:pt idx="158">
                  <c:v>52.155158730158732</c:v>
                </c:pt>
                <c:pt idx="159">
                  <c:v>49.222222222222229</c:v>
                </c:pt>
                <c:pt idx="160">
                  <c:v>47.246825396825393</c:v>
                </c:pt>
                <c:pt idx="161">
                  <c:v>46.409920634920631</c:v>
                </c:pt>
                <c:pt idx="162">
                  <c:v>46.625793650793653</c:v>
                </c:pt>
                <c:pt idx="163">
                  <c:v>47.55396825396825</c:v>
                </c:pt>
                <c:pt idx="164">
                  <c:v>47.792460317460318</c:v>
                </c:pt>
                <c:pt idx="165">
                  <c:v>47.551984126984124</c:v>
                </c:pt>
                <c:pt idx="166">
                  <c:v>47.398412698412685</c:v>
                </c:pt>
                <c:pt idx="167">
                  <c:v>47.373412698412686</c:v>
                </c:pt>
                <c:pt idx="168">
                  <c:v>45.879761904761899</c:v>
                </c:pt>
                <c:pt idx="169">
                  <c:v>42.691666666666663</c:v>
                </c:pt>
                <c:pt idx="170">
                  <c:v>37.771428571428565</c:v>
                </c:pt>
                <c:pt idx="171">
                  <c:v>35.948809523809523</c:v>
                </c:pt>
                <c:pt idx="172">
                  <c:v>35.162698412698411</c:v>
                </c:pt>
                <c:pt idx="173">
                  <c:v>35.723412698412695</c:v>
                </c:pt>
                <c:pt idx="174">
                  <c:v>36.643253968253966</c:v>
                </c:pt>
                <c:pt idx="175">
                  <c:v>37.823809523809523</c:v>
                </c:pt>
                <c:pt idx="176">
                  <c:v>38.536904761904758</c:v>
                </c:pt>
                <c:pt idx="177">
                  <c:v>39.218253968253961</c:v>
                </c:pt>
                <c:pt idx="178">
                  <c:v>39.631349206349206</c:v>
                </c:pt>
                <c:pt idx="179">
                  <c:v>39.796031746031744</c:v>
                </c:pt>
                <c:pt idx="180">
                  <c:v>38.391269841269846</c:v>
                </c:pt>
                <c:pt idx="181">
                  <c:v>36.045634920634924</c:v>
                </c:pt>
                <c:pt idx="182">
                  <c:v>34.368253968253967</c:v>
                </c:pt>
                <c:pt idx="183">
                  <c:v>33.335714285714289</c:v>
                </c:pt>
                <c:pt idx="184">
                  <c:v>33.333730158730162</c:v>
                </c:pt>
                <c:pt idx="185">
                  <c:v>33.424206349206351</c:v>
                </c:pt>
                <c:pt idx="186">
                  <c:v>35.167460317460325</c:v>
                </c:pt>
                <c:pt idx="187">
                  <c:v>36.857142857142854</c:v>
                </c:pt>
                <c:pt idx="188">
                  <c:v>38.625396825396827</c:v>
                </c:pt>
                <c:pt idx="189">
                  <c:v>39.214285714285715</c:v>
                </c:pt>
                <c:pt idx="190">
                  <c:v>39.150000000000006</c:v>
                </c:pt>
                <c:pt idx="191">
                  <c:v>37.624603174603173</c:v>
                </c:pt>
                <c:pt idx="192">
                  <c:v>34.219841269841275</c:v>
                </c:pt>
                <c:pt idx="193">
                  <c:v>30.625000000000011</c:v>
                </c:pt>
                <c:pt idx="194">
                  <c:v>29.165873015873032</c:v>
                </c:pt>
                <c:pt idx="195">
                  <c:v>28.837301587301585</c:v>
                </c:pt>
                <c:pt idx="196">
                  <c:v>31.793650793650791</c:v>
                </c:pt>
                <c:pt idx="197">
                  <c:v>34.38095238095238</c:v>
                </c:pt>
                <c:pt idx="198">
                  <c:v>36.137698412698413</c:v>
                </c:pt>
                <c:pt idx="199">
                  <c:v>37.353571428571428</c:v>
                </c:pt>
                <c:pt idx="200">
                  <c:v>38.147619047619045</c:v>
                </c:pt>
                <c:pt idx="201">
                  <c:v>38.695238095238096</c:v>
                </c:pt>
                <c:pt idx="202">
                  <c:v>38.729761904761901</c:v>
                </c:pt>
                <c:pt idx="203">
                  <c:v>38.364682539682541</c:v>
                </c:pt>
                <c:pt idx="204">
                  <c:v>38.476984126984128</c:v>
                </c:pt>
                <c:pt idx="205">
                  <c:v>38.496825396825393</c:v>
                </c:pt>
                <c:pt idx="206">
                  <c:v>39.219841269841268</c:v>
                </c:pt>
                <c:pt idx="207">
                  <c:v>39.971031746031741</c:v>
                </c:pt>
                <c:pt idx="208">
                  <c:v>40.748015873015866</c:v>
                </c:pt>
                <c:pt idx="209">
                  <c:v>40.359523809523807</c:v>
                </c:pt>
                <c:pt idx="210">
                  <c:v>40.485317460317454</c:v>
                </c:pt>
                <c:pt idx="211">
                  <c:v>40.74444444444444</c:v>
                </c:pt>
                <c:pt idx="212">
                  <c:v>40.842857142857142</c:v>
                </c:pt>
                <c:pt idx="213">
                  <c:v>41.18928571428571</c:v>
                </c:pt>
                <c:pt idx="214">
                  <c:v>42.448412698412689</c:v>
                </c:pt>
                <c:pt idx="215">
                  <c:v>43.989682539682541</c:v>
                </c:pt>
                <c:pt idx="216">
                  <c:v>46.719841269841268</c:v>
                </c:pt>
                <c:pt idx="217">
                  <c:v>46.989285714285721</c:v>
                </c:pt>
                <c:pt idx="218">
                  <c:v>47.378571428571433</c:v>
                </c:pt>
                <c:pt idx="219">
                  <c:v>47.577380952380949</c:v>
                </c:pt>
                <c:pt idx="220">
                  <c:v>48.046031746031744</c:v>
                </c:pt>
                <c:pt idx="221">
                  <c:v>48.258730158730167</c:v>
                </c:pt>
                <c:pt idx="222">
                  <c:v>48.358333333333334</c:v>
                </c:pt>
                <c:pt idx="223">
                  <c:v>48.540079365079364</c:v>
                </c:pt>
                <c:pt idx="224">
                  <c:v>49.319841269841284</c:v>
                </c:pt>
                <c:pt idx="225">
                  <c:v>51.615079365079382</c:v>
                </c:pt>
                <c:pt idx="226">
                  <c:v>55.787698412698418</c:v>
                </c:pt>
                <c:pt idx="227">
                  <c:v>58.985714285714288</c:v>
                </c:pt>
                <c:pt idx="228">
                  <c:v>61.714682539682542</c:v>
                </c:pt>
                <c:pt idx="229">
                  <c:v>62.622619047619047</c:v>
                </c:pt>
                <c:pt idx="230">
                  <c:v>64.22738095238094</c:v>
                </c:pt>
                <c:pt idx="231">
                  <c:v>64.712301587301582</c:v>
                </c:pt>
                <c:pt idx="232">
                  <c:v>64.841269841269835</c:v>
                </c:pt>
                <c:pt idx="233">
                  <c:v>64.781746031746025</c:v>
                </c:pt>
                <c:pt idx="234">
                  <c:v>66.173809523809524</c:v>
                </c:pt>
                <c:pt idx="235">
                  <c:v>71.205952380952368</c:v>
                </c:pt>
                <c:pt idx="236">
                  <c:v>76.449999999999974</c:v>
                </c:pt>
                <c:pt idx="237">
                  <c:v>79.792460317460311</c:v>
                </c:pt>
                <c:pt idx="238">
                  <c:v>82.135317460317452</c:v>
                </c:pt>
                <c:pt idx="239">
                  <c:v>83.255555555555546</c:v>
                </c:pt>
                <c:pt idx="240">
                  <c:v>82.593650793650795</c:v>
                </c:pt>
                <c:pt idx="241">
                  <c:v>82.123015873015873</c:v>
                </c:pt>
                <c:pt idx="242">
                  <c:v>81.99404761904762</c:v>
                </c:pt>
                <c:pt idx="243">
                  <c:v>81.701984126984129</c:v>
                </c:pt>
                <c:pt idx="244">
                  <c:v>81.962698412698415</c:v>
                </c:pt>
                <c:pt idx="245">
                  <c:v>82.61904761904762</c:v>
                </c:pt>
                <c:pt idx="246">
                  <c:v>82.674206349206358</c:v>
                </c:pt>
                <c:pt idx="247">
                  <c:v>80.501984126984141</c:v>
                </c:pt>
                <c:pt idx="248">
                  <c:v>79.042857142857159</c:v>
                </c:pt>
                <c:pt idx="249">
                  <c:v>77.594047619047629</c:v>
                </c:pt>
                <c:pt idx="250">
                  <c:v>76.771428571428572</c:v>
                </c:pt>
                <c:pt idx="251">
                  <c:v>76.748015873015873</c:v>
                </c:pt>
                <c:pt idx="252">
                  <c:v>77.069047619047637</c:v>
                </c:pt>
                <c:pt idx="253">
                  <c:v>78.048015873015885</c:v>
                </c:pt>
                <c:pt idx="254">
                  <c:v>78.574206349206364</c:v>
                </c:pt>
                <c:pt idx="255">
                  <c:v>77.364682539682548</c:v>
                </c:pt>
                <c:pt idx="256">
                  <c:v>71.925396825396845</c:v>
                </c:pt>
                <c:pt idx="257">
                  <c:v>67.296825396825398</c:v>
                </c:pt>
                <c:pt idx="258">
                  <c:v>65.900793650793645</c:v>
                </c:pt>
                <c:pt idx="259">
                  <c:v>65.705555555555549</c:v>
                </c:pt>
                <c:pt idx="260">
                  <c:v>67.047222222222231</c:v>
                </c:pt>
                <c:pt idx="261">
                  <c:v>70.019047619047626</c:v>
                </c:pt>
                <c:pt idx="262">
                  <c:v>71.401984126984118</c:v>
                </c:pt>
                <c:pt idx="263">
                  <c:v>72.257142857142853</c:v>
                </c:pt>
                <c:pt idx="264">
                  <c:v>72.625793650793639</c:v>
                </c:pt>
                <c:pt idx="265">
                  <c:v>72.546428571428564</c:v>
                </c:pt>
                <c:pt idx="266">
                  <c:v>71.705952380952368</c:v>
                </c:pt>
                <c:pt idx="267">
                  <c:v>72.007539682539672</c:v>
                </c:pt>
                <c:pt idx="268">
                  <c:v>74.478968253968262</c:v>
                </c:pt>
                <c:pt idx="269">
                  <c:v>76.228174603174608</c:v>
                </c:pt>
                <c:pt idx="270">
                  <c:v>78.184523809523824</c:v>
                </c:pt>
                <c:pt idx="271">
                  <c:v>79.509920634920647</c:v>
                </c:pt>
                <c:pt idx="272">
                  <c:v>78.833730158730177</c:v>
                </c:pt>
                <c:pt idx="273">
                  <c:v>78.439285714285717</c:v>
                </c:pt>
                <c:pt idx="274">
                  <c:v>77.634126984126993</c:v>
                </c:pt>
                <c:pt idx="275">
                  <c:v>77.308730158730171</c:v>
                </c:pt>
                <c:pt idx="276">
                  <c:v>77.734126984127002</c:v>
                </c:pt>
                <c:pt idx="277">
                  <c:v>79.482936507936515</c:v>
                </c:pt>
                <c:pt idx="278">
                  <c:v>79.507539682539687</c:v>
                </c:pt>
                <c:pt idx="279">
                  <c:v>77.805555555555557</c:v>
                </c:pt>
                <c:pt idx="280">
                  <c:v>75.723412698412687</c:v>
                </c:pt>
                <c:pt idx="281">
                  <c:v>73.992063492063494</c:v>
                </c:pt>
                <c:pt idx="282">
                  <c:v>71.481349206349208</c:v>
                </c:pt>
                <c:pt idx="283">
                  <c:v>70.233730158730154</c:v>
                </c:pt>
                <c:pt idx="284">
                  <c:v>69.468650793650795</c:v>
                </c:pt>
                <c:pt idx="285">
                  <c:v>69.337301587301582</c:v>
                </c:pt>
                <c:pt idx="286">
                  <c:v>69.056349206349211</c:v>
                </c:pt>
                <c:pt idx="287">
                  <c:v>67.80119047619047</c:v>
                </c:pt>
                <c:pt idx="288">
                  <c:v>63.186904761904749</c:v>
                </c:pt>
                <c:pt idx="289">
                  <c:v>56.458333333333321</c:v>
                </c:pt>
                <c:pt idx="290">
                  <c:v>52.330158730158715</c:v>
                </c:pt>
                <c:pt idx="291">
                  <c:v>48.13055555555556</c:v>
                </c:pt>
                <c:pt idx="292">
                  <c:v>46.710714285714289</c:v>
                </c:pt>
                <c:pt idx="293">
                  <c:v>47.875</c:v>
                </c:pt>
              </c:numCache>
            </c:numRef>
          </c:xVal>
          <c:yVal>
            <c:numRef>
              <c:f>Data!$J$23:$J$316</c:f>
              <c:numCache>
                <c:formatCode>0.00</c:formatCode>
                <c:ptCount val="294"/>
                <c:pt idx="0">
                  <c:v>9.1619047619047613</c:v>
                </c:pt>
                <c:pt idx="1">
                  <c:v>9.1914285714285704</c:v>
                </c:pt>
                <c:pt idx="2">
                  <c:v>9.2147619047619038</c:v>
                </c:pt>
                <c:pt idx="3">
                  <c:v>9.223809523809523</c:v>
                </c:pt>
                <c:pt idx="4">
                  <c:v>9.2057142857142846</c:v>
                </c:pt>
                <c:pt idx="5">
                  <c:v>9.2347619047619052</c:v>
                </c:pt>
                <c:pt idx="6">
                  <c:v>9.2419047619047632</c:v>
                </c:pt>
                <c:pt idx="7">
                  <c:v>9.248095238095237</c:v>
                </c:pt>
                <c:pt idx="8">
                  <c:v>9.2295238095238084</c:v>
                </c:pt>
                <c:pt idx="9">
                  <c:v>9.2928571428571409</c:v>
                </c:pt>
                <c:pt idx="10">
                  <c:v>9.3123809523809502</c:v>
                </c:pt>
                <c:pt idx="11">
                  <c:v>9.3252380952380953</c:v>
                </c:pt>
                <c:pt idx="12">
                  <c:v>9.3899999999999988</c:v>
                </c:pt>
                <c:pt idx="13">
                  <c:v>9.4461904761904751</c:v>
                </c:pt>
                <c:pt idx="14">
                  <c:v>9.4523809523809508</c:v>
                </c:pt>
                <c:pt idx="15">
                  <c:v>9.494761904761905</c:v>
                </c:pt>
                <c:pt idx="16">
                  <c:v>9.5695238095238082</c:v>
                </c:pt>
                <c:pt idx="17">
                  <c:v>9.6076190476190479</c:v>
                </c:pt>
                <c:pt idx="18">
                  <c:v>9.603809523809522</c:v>
                </c:pt>
                <c:pt idx="19">
                  <c:v>9.4785714285714278</c:v>
                </c:pt>
                <c:pt idx="20">
                  <c:v>9.4890476190476178</c:v>
                </c:pt>
                <c:pt idx="21">
                  <c:v>9.4638095238095232</c:v>
                </c:pt>
                <c:pt idx="22">
                  <c:v>9.4857142857142858</c:v>
                </c:pt>
                <c:pt idx="23">
                  <c:v>9.4380952380952383</c:v>
                </c:pt>
                <c:pt idx="24">
                  <c:v>9.4176190476190484</c:v>
                </c:pt>
                <c:pt idx="25">
                  <c:v>9.4161904761904758</c:v>
                </c:pt>
                <c:pt idx="26">
                  <c:v>9.4390476190476207</c:v>
                </c:pt>
                <c:pt idx="27">
                  <c:v>9.3828571428571443</c:v>
                </c:pt>
                <c:pt idx="28">
                  <c:v>9.3804761904761929</c:v>
                </c:pt>
                <c:pt idx="29">
                  <c:v>9.4004761904761924</c:v>
                </c:pt>
                <c:pt idx="30">
                  <c:v>9.3242857142857147</c:v>
                </c:pt>
                <c:pt idx="31">
                  <c:v>9.2914285714285718</c:v>
                </c:pt>
                <c:pt idx="32">
                  <c:v>9.2642857142857142</c:v>
                </c:pt>
                <c:pt idx="33">
                  <c:v>9.1866666666666674</c:v>
                </c:pt>
                <c:pt idx="34">
                  <c:v>9.1276190476190493</c:v>
                </c:pt>
                <c:pt idx="35">
                  <c:v>9.0900000000000016</c:v>
                </c:pt>
                <c:pt idx="36">
                  <c:v>9.0252380952380946</c:v>
                </c:pt>
                <c:pt idx="37">
                  <c:v>8.9790476190476198</c:v>
                </c:pt>
                <c:pt idx="38">
                  <c:v>8.988095238095239</c:v>
                </c:pt>
                <c:pt idx="39">
                  <c:v>9.0185714285714287</c:v>
                </c:pt>
                <c:pt idx="40">
                  <c:v>9.1690476190476193</c:v>
                </c:pt>
                <c:pt idx="41">
                  <c:v>9.1828571428571415</c:v>
                </c:pt>
                <c:pt idx="42">
                  <c:v>9.2100000000000009</c:v>
                </c:pt>
                <c:pt idx="43">
                  <c:v>9.1576190476190469</c:v>
                </c:pt>
                <c:pt idx="44">
                  <c:v>9.1457142857142877</c:v>
                </c:pt>
                <c:pt idx="45">
                  <c:v>9.1366666666666667</c:v>
                </c:pt>
                <c:pt idx="46">
                  <c:v>9.1385714285714279</c:v>
                </c:pt>
                <c:pt idx="47">
                  <c:v>9.0961904761904755</c:v>
                </c:pt>
                <c:pt idx="48">
                  <c:v>9.0971428571428561</c:v>
                </c:pt>
                <c:pt idx="49">
                  <c:v>9.0514285714285698</c:v>
                </c:pt>
                <c:pt idx="50">
                  <c:v>8.9976190476190467</c:v>
                </c:pt>
                <c:pt idx="51">
                  <c:v>9.03095238095238</c:v>
                </c:pt>
                <c:pt idx="52">
                  <c:v>9.0347619047619023</c:v>
                </c:pt>
                <c:pt idx="53">
                  <c:v>9.0333333333333332</c:v>
                </c:pt>
                <c:pt idx="54">
                  <c:v>9.0923809523809531</c:v>
                </c:pt>
                <c:pt idx="55">
                  <c:v>9.1133333333333351</c:v>
                </c:pt>
                <c:pt idx="56">
                  <c:v>9.1295238095238087</c:v>
                </c:pt>
                <c:pt idx="57">
                  <c:v>9.1419047619047635</c:v>
                </c:pt>
                <c:pt idx="58">
                  <c:v>9.2099999999999991</c:v>
                </c:pt>
                <c:pt idx="59">
                  <c:v>9.1666666666666679</c:v>
                </c:pt>
                <c:pt idx="60">
                  <c:v>9.1847619047619045</c:v>
                </c:pt>
                <c:pt idx="61">
                  <c:v>9.0909523809523805</c:v>
                </c:pt>
                <c:pt idx="62">
                  <c:v>9.076666666666668</c:v>
                </c:pt>
                <c:pt idx="63">
                  <c:v>9.024285714285714</c:v>
                </c:pt>
                <c:pt idx="64">
                  <c:v>9.0171428571428596</c:v>
                </c:pt>
                <c:pt idx="65">
                  <c:v>9.0038095238095242</c:v>
                </c:pt>
                <c:pt idx="66">
                  <c:v>9.0347619047619059</c:v>
                </c:pt>
                <c:pt idx="67">
                  <c:v>9.0595238095238102</c:v>
                </c:pt>
                <c:pt idx="68">
                  <c:v>9.0585714285714314</c:v>
                </c:pt>
                <c:pt idx="69">
                  <c:v>9.0895238095238113</c:v>
                </c:pt>
                <c:pt idx="70">
                  <c:v>9.1257142857142881</c:v>
                </c:pt>
                <c:pt idx="71">
                  <c:v>9.1552380952380954</c:v>
                </c:pt>
                <c:pt idx="72">
                  <c:v>9.1533333333333324</c:v>
                </c:pt>
                <c:pt idx="73">
                  <c:v>9.1823809523809512</c:v>
                </c:pt>
                <c:pt idx="74">
                  <c:v>9.1642857142857146</c:v>
                </c:pt>
                <c:pt idx="75">
                  <c:v>9.1123809523809509</c:v>
                </c:pt>
                <c:pt idx="76">
                  <c:v>9.112857142857143</c:v>
                </c:pt>
                <c:pt idx="77">
                  <c:v>9.137142857142857</c:v>
                </c:pt>
                <c:pt idx="78">
                  <c:v>9.074761904761905</c:v>
                </c:pt>
                <c:pt idx="79">
                  <c:v>9.0209523809523802</c:v>
                </c:pt>
                <c:pt idx="80">
                  <c:v>9.0452380952380942</c:v>
                </c:pt>
                <c:pt idx="81">
                  <c:v>8.9857142857142858</c:v>
                </c:pt>
                <c:pt idx="82">
                  <c:v>9.0352380952380926</c:v>
                </c:pt>
                <c:pt idx="83">
                  <c:v>9.048571428571428</c:v>
                </c:pt>
                <c:pt idx="84">
                  <c:v>9.1033333333333335</c:v>
                </c:pt>
                <c:pt idx="85">
                  <c:v>9.1633333333333322</c:v>
                </c:pt>
                <c:pt idx="86">
                  <c:v>9.1833333333333336</c:v>
                </c:pt>
                <c:pt idx="87">
                  <c:v>9.1619047619047613</c:v>
                </c:pt>
                <c:pt idx="88">
                  <c:v>9.1495238095238101</c:v>
                </c:pt>
                <c:pt idx="89">
                  <c:v>9.1423809523809521</c:v>
                </c:pt>
                <c:pt idx="90">
                  <c:v>9.1533333333333342</c:v>
                </c:pt>
                <c:pt idx="91">
                  <c:v>9.1019047619047626</c:v>
                </c:pt>
                <c:pt idx="92">
                  <c:v>9.0790476190476195</c:v>
                </c:pt>
                <c:pt idx="93">
                  <c:v>9.0147619047619063</c:v>
                </c:pt>
                <c:pt idx="94">
                  <c:v>8.9752380952380957</c:v>
                </c:pt>
                <c:pt idx="95">
                  <c:v>8.9361904761904754</c:v>
                </c:pt>
                <c:pt idx="96">
                  <c:v>8.9299999999999979</c:v>
                </c:pt>
                <c:pt idx="97">
                  <c:v>8.9704761904761909</c:v>
                </c:pt>
                <c:pt idx="98">
                  <c:v>8.9533333333333331</c:v>
                </c:pt>
                <c:pt idx="99">
                  <c:v>8.9838095238095228</c:v>
                </c:pt>
                <c:pt idx="100">
                  <c:v>8.9966666666666661</c:v>
                </c:pt>
                <c:pt idx="101">
                  <c:v>9.017142857142856</c:v>
                </c:pt>
                <c:pt idx="102">
                  <c:v>8.9895238095238117</c:v>
                </c:pt>
                <c:pt idx="103">
                  <c:v>9.0004761904761921</c:v>
                </c:pt>
                <c:pt idx="104">
                  <c:v>9.0085714285714289</c:v>
                </c:pt>
                <c:pt idx="105">
                  <c:v>9.060476190476189</c:v>
                </c:pt>
                <c:pt idx="106">
                  <c:v>9.0447619047619039</c:v>
                </c:pt>
                <c:pt idx="107">
                  <c:v>9.1223809523809507</c:v>
                </c:pt>
                <c:pt idx="108">
                  <c:v>9.0899999999999981</c:v>
                </c:pt>
                <c:pt idx="109">
                  <c:v>9.0785714285714274</c:v>
                </c:pt>
                <c:pt idx="110">
                  <c:v>9.1428571428571423</c:v>
                </c:pt>
                <c:pt idx="111">
                  <c:v>9.1333333333333346</c:v>
                </c:pt>
                <c:pt idx="112">
                  <c:v>9.1957142857142884</c:v>
                </c:pt>
                <c:pt idx="113">
                  <c:v>9.2809523809523817</c:v>
                </c:pt>
                <c:pt idx="114">
                  <c:v>9.3661904761904768</c:v>
                </c:pt>
                <c:pt idx="115">
                  <c:v>9.3571428571428577</c:v>
                </c:pt>
                <c:pt idx="116">
                  <c:v>9.4028571428571439</c:v>
                </c:pt>
                <c:pt idx="117">
                  <c:v>9.3652380952380962</c:v>
                </c:pt>
                <c:pt idx="118">
                  <c:v>9.3095238095238102</c:v>
                </c:pt>
                <c:pt idx="119">
                  <c:v>9.2738095238095219</c:v>
                </c:pt>
                <c:pt idx="120">
                  <c:v>9.2828571428571411</c:v>
                </c:pt>
                <c:pt idx="121">
                  <c:v>9.2685714285714287</c:v>
                </c:pt>
                <c:pt idx="122">
                  <c:v>9.2228571428571424</c:v>
                </c:pt>
                <c:pt idx="123">
                  <c:v>9.2323809523809519</c:v>
                </c:pt>
                <c:pt idx="124">
                  <c:v>9.1838095238095239</c:v>
                </c:pt>
                <c:pt idx="125">
                  <c:v>9.2028571428571428</c:v>
                </c:pt>
                <c:pt idx="126">
                  <c:v>9.163333333333334</c:v>
                </c:pt>
                <c:pt idx="127">
                  <c:v>9.1590476190476178</c:v>
                </c:pt>
                <c:pt idx="128">
                  <c:v>9.1114285714285703</c:v>
                </c:pt>
                <c:pt idx="129">
                  <c:v>9.1552380952380936</c:v>
                </c:pt>
                <c:pt idx="130">
                  <c:v>9.1771428571428544</c:v>
                </c:pt>
                <c:pt idx="131">
                  <c:v>9.1623809523809499</c:v>
                </c:pt>
                <c:pt idx="132">
                  <c:v>9.1109523809523782</c:v>
                </c:pt>
                <c:pt idx="133">
                  <c:v>9.1023809523809511</c:v>
                </c:pt>
                <c:pt idx="134">
                  <c:v>8.9871428571428567</c:v>
                </c:pt>
                <c:pt idx="135">
                  <c:v>8.9647619047619038</c:v>
                </c:pt>
                <c:pt idx="136">
                  <c:v>9.0233333333333334</c:v>
                </c:pt>
                <c:pt idx="137">
                  <c:v>9.038095238095238</c:v>
                </c:pt>
                <c:pt idx="138">
                  <c:v>9.1114285714285721</c:v>
                </c:pt>
                <c:pt idx="139">
                  <c:v>9.0738095238095227</c:v>
                </c:pt>
                <c:pt idx="140">
                  <c:v>9.1038095238095238</c:v>
                </c:pt>
                <c:pt idx="141">
                  <c:v>9.1257142857142863</c:v>
                </c:pt>
                <c:pt idx="142">
                  <c:v>9.1466666666666665</c:v>
                </c:pt>
                <c:pt idx="143">
                  <c:v>9.1357142857142861</c:v>
                </c:pt>
                <c:pt idx="144">
                  <c:v>9.1890476190476207</c:v>
                </c:pt>
                <c:pt idx="145">
                  <c:v>9.2547619047619065</c:v>
                </c:pt>
                <c:pt idx="146">
                  <c:v>9.2009523809523817</c:v>
                </c:pt>
                <c:pt idx="147">
                  <c:v>9.255238095238095</c:v>
                </c:pt>
                <c:pt idx="148">
                  <c:v>9.2647619047619063</c:v>
                </c:pt>
                <c:pt idx="149">
                  <c:v>9.2504761904761921</c:v>
                </c:pt>
                <c:pt idx="150">
                  <c:v>9.2490476190476212</c:v>
                </c:pt>
                <c:pt idx="151">
                  <c:v>9.2766666666666673</c:v>
                </c:pt>
                <c:pt idx="152">
                  <c:v>9.2390476190476196</c:v>
                </c:pt>
                <c:pt idx="153">
                  <c:v>9.2828571428571447</c:v>
                </c:pt>
                <c:pt idx="154">
                  <c:v>9.2895238095238106</c:v>
                </c:pt>
                <c:pt idx="155">
                  <c:v>9.3580952380952382</c:v>
                </c:pt>
                <c:pt idx="156">
                  <c:v>9.3623809523809527</c:v>
                </c:pt>
                <c:pt idx="157">
                  <c:v>9.3219047619047615</c:v>
                </c:pt>
                <c:pt idx="158">
                  <c:v>9.24</c:v>
                </c:pt>
                <c:pt idx="159">
                  <c:v>9.2142857142857135</c:v>
                </c:pt>
                <c:pt idx="160">
                  <c:v>9.2457142857142856</c:v>
                </c:pt>
                <c:pt idx="161">
                  <c:v>9.2609523809523804</c:v>
                </c:pt>
                <c:pt idx="162">
                  <c:v>9.2528571428571418</c:v>
                </c:pt>
                <c:pt idx="163">
                  <c:v>9.2604761904761901</c:v>
                </c:pt>
                <c:pt idx="164">
                  <c:v>9.2466666666666661</c:v>
                </c:pt>
                <c:pt idx="165">
                  <c:v>9.2000000000000011</c:v>
                </c:pt>
                <c:pt idx="166">
                  <c:v>9.1342857142857152</c:v>
                </c:pt>
                <c:pt idx="167">
                  <c:v>9.0966666666666676</c:v>
                </c:pt>
                <c:pt idx="168">
                  <c:v>9.0309523809523817</c:v>
                </c:pt>
                <c:pt idx="169">
                  <c:v>8.99</c:v>
                </c:pt>
                <c:pt idx="170">
                  <c:v>8.965714285714288</c:v>
                </c:pt>
                <c:pt idx="171">
                  <c:v>8.923333333333332</c:v>
                </c:pt>
                <c:pt idx="172">
                  <c:v>8.9352380952380948</c:v>
                </c:pt>
                <c:pt idx="173">
                  <c:v>8.9490476190476169</c:v>
                </c:pt>
                <c:pt idx="174">
                  <c:v>8.9190476190476176</c:v>
                </c:pt>
                <c:pt idx="175">
                  <c:v>8.9123809523809499</c:v>
                </c:pt>
                <c:pt idx="176">
                  <c:v>8.9080952380952372</c:v>
                </c:pt>
                <c:pt idx="177">
                  <c:v>8.9514285714285702</c:v>
                </c:pt>
                <c:pt idx="178">
                  <c:v>8.9728571428571424</c:v>
                </c:pt>
                <c:pt idx="179">
                  <c:v>9.0757142857142856</c:v>
                </c:pt>
                <c:pt idx="180">
                  <c:v>9.0780952380952389</c:v>
                </c:pt>
                <c:pt idx="181">
                  <c:v>9.0923809523809531</c:v>
                </c:pt>
                <c:pt idx="182">
                  <c:v>9.085714285714289</c:v>
                </c:pt>
                <c:pt idx="183">
                  <c:v>9.0847619047619084</c:v>
                </c:pt>
                <c:pt idx="184">
                  <c:v>9.0519047619047619</c:v>
                </c:pt>
                <c:pt idx="185">
                  <c:v>9.0942857142857143</c:v>
                </c:pt>
                <c:pt idx="186">
                  <c:v>9.100952380952382</c:v>
                </c:pt>
                <c:pt idx="187">
                  <c:v>9.1476190476190471</c:v>
                </c:pt>
                <c:pt idx="188">
                  <c:v>9.1642857142857146</c:v>
                </c:pt>
                <c:pt idx="189">
                  <c:v>9.1728571428571435</c:v>
                </c:pt>
                <c:pt idx="190">
                  <c:v>9.2361904761904761</c:v>
                </c:pt>
                <c:pt idx="191">
                  <c:v>9.2771428571428558</c:v>
                </c:pt>
                <c:pt idx="192">
                  <c:v>9.355714285714285</c:v>
                </c:pt>
                <c:pt idx="193">
                  <c:v>9.3504761904761917</c:v>
                </c:pt>
                <c:pt idx="194">
                  <c:v>9.3333333333333339</c:v>
                </c:pt>
                <c:pt idx="195">
                  <c:v>9.3571428571428577</c:v>
                </c:pt>
                <c:pt idx="196">
                  <c:v>9.3195238095238118</c:v>
                </c:pt>
                <c:pt idx="197">
                  <c:v>9.3238095238095262</c:v>
                </c:pt>
                <c:pt idx="198">
                  <c:v>9.2490476190476194</c:v>
                </c:pt>
                <c:pt idx="199">
                  <c:v>9.2428571428571455</c:v>
                </c:pt>
                <c:pt idx="200">
                  <c:v>9.2861904761904768</c:v>
                </c:pt>
                <c:pt idx="201">
                  <c:v>9.2647619047619045</c:v>
                </c:pt>
                <c:pt idx="202">
                  <c:v>9.2757142857142867</c:v>
                </c:pt>
                <c:pt idx="203">
                  <c:v>9.2738095238095255</c:v>
                </c:pt>
                <c:pt idx="204">
                  <c:v>9.2823809523809508</c:v>
                </c:pt>
                <c:pt idx="205">
                  <c:v>9.31</c:v>
                </c:pt>
                <c:pt idx="206">
                  <c:v>9.2990476190476183</c:v>
                </c:pt>
                <c:pt idx="207">
                  <c:v>9.3328571428571436</c:v>
                </c:pt>
                <c:pt idx="208">
                  <c:v>9.3223809523809518</c:v>
                </c:pt>
                <c:pt idx="209">
                  <c:v>9.3642857142857139</c:v>
                </c:pt>
                <c:pt idx="210">
                  <c:v>9.3557142857142868</c:v>
                </c:pt>
                <c:pt idx="211">
                  <c:v>9.3233333333333341</c:v>
                </c:pt>
                <c:pt idx="212">
                  <c:v>9.3466666666666676</c:v>
                </c:pt>
                <c:pt idx="213">
                  <c:v>9.3561904761904788</c:v>
                </c:pt>
                <c:pt idx="214">
                  <c:v>9.3485714285714288</c:v>
                </c:pt>
                <c:pt idx="215">
                  <c:v>9.3671428571428557</c:v>
                </c:pt>
                <c:pt idx="216">
                  <c:v>9.3857142857142861</c:v>
                </c:pt>
                <c:pt idx="217">
                  <c:v>9.4647619047619038</c:v>
                </c:pt>
                <c:pt idx="218">
                  <c:v>9.4728571428571424</c:v>
                </c:pt>
                <c:pt idx="219">
                  <c:v>9.498095238095237</c:v>
                </c:pt>
                <c:pt idx="220">
                  <c:v>9.4761904761904763</c:v>
                </c:pt>
                <c:pt idx="221">
                  <c:v>9.4095238095238098</c:v>
                </c:pt>
                <c:pt idx="222">
                  <c:v>9.473809523809523</c:v>
                </c:pt>
                <c:pt idx="223">
                  <c:v>9.4966666666666661</c:v>
                </c:pt>
                <c:pt idx="224">
                  <c:v>9.5442857142857154</c:v>
                </c:pt>
                <c:pt idx="225">
                  <c:v>9.5566666666666684</c:v>
                </c:pt>
                <c:pt idx="226">
                  <c:v>9.552380952380954</c:v>
                </c:pt>
                <c:pt idx="227">
                  <c:v>9.59</c:v>
                </c:pt>
                <c:pt idx="228">
                  <c:v>9.6400000000000023</c:v>
                </c:pt>
                <c:pt idx="229">
                  <c:v>9.6576190476190504</c:v>
                </c:pt>
                <c:pt idx="230">
                  <c:v>9.6495238095238118</c:v>
                </c:pt>
                <c:pt idx="231">
                  <c:v>9.6542857142857166</c:v>
                </c:pt>
                <c:pt idx="232">
                  <c:v>9.6761904761904791</c:v>
                </c:pt>
                <c:pt idx="233">
                  <c:v>9.6476190476190489</c:v>
                </c:pt>
                <c:pt idx="234">
                  <c:v>9.6142857142857174</c:v>
                </c:pt>
                <c:pt idx="235">
                  <c:v>9.5728571428571456</c:v>
                </c:pt>
                <c:pt idx="236">
                  <c:v>9.6066666666666691</c:v>
                </c:pt>
                <c:pt idx="237">
                  <c:v>9.6000000000000014</c:v>
                </c:pt>
                <c:pt idx="238">
                  <c:v>9.6147619047619042</c:v>
                </c:pt>
                <c:pt idx="239">
                  <c:v>9.6171428571428574</c:v>
                </c:pt>
                <c:pt idx="240">
                  <c:v>9.6595238095238098</c:v>
                </c:pt>
                <c:pt idx="241">
                  <c:v>9.6352380952380976</c:v>
                </c:pt>
                <c:pt idx="242">
                  <c:v>9.6071428571428577</c:v>
                </c:pt>
                <c:pt idx="243">
                  <c:v>9.58</c:v>
                </c:pt>
                <c:pt idx="244">
                  <c:v>9.5514285714285734</c:v>
                </c:pt>
                <c:pt idx="245">
                  <c:v>9.512380952380953</c:v>
                </c:pt>
                <c:pt idx="246">
                  <c:v>9.5209523809523802</c:v>
                </c:pt>
                <c:pt idx="247">
                  <c:v>9.505238095238095</c:v>
                </c:pt>
                <c:pt idx="248">
                  <c:v>9.4714285714285733</c:v>
                </c:pt>
                <c:pt idx="249">
                  <c:v>9.4219047619047611</c:v>
                </c:pt>
                <c:pt idx="250">
                  <c:v>9.4357142857142851</c:v>
                </c:pt>
                <c:pt idx="251">
                  <c:v>9.4319047619047609</c:v>
                </c:pt>
                <c:pt idx="252">
                  <c:v>9.4533333333333314</c:v>
                </c:pt>
                <c:pt idx="253">
                  <c:v>9.442380952380951</c:v>
                </c:pt>
                <c:pt idx="254">
                  <c:v>9.4795238095238084</c:v>
                </c:pt>
                <c:pt idx="255">
                  <c:v>9.5161904761904754</c:v>
                </c:pt>
                <c:pt idx="256">
                  <c:v>9.5466666666666651</c:v>
                </c:pt>
                <c:pt idx="257">
                  <c:v>9.5185714285714269</c:v>
                </c:pt>
                <c:pt idx="258">
                  <c:v>9.4899999999999984</c:v>
                </c:pt>
                <c:pt idx="259">
                  <c:v>9.4376190476190462</c:v>
                </c:pt>
                <c:pt idx="260">
                  <c:v>9.4152380952380916</c:v>
                </c:pt>
                <c:pt idx="261">
                  <c:v>9.4109523809523772</c:v>
                </c:pt>
                <c:pt idx="262">
                  <c:v>9.4819047619047616</c:v>
                </c:pt>
                <c:pt idx="263">
                  <c:v>9.5404761904761877</c:v>
                </c:pt>
                <c:pt idx="264">
                  <c:v>9.5128571428571416</c:v>
                </c:pt>
                <c:pt idx="265">
                  <c:v>9.5042857142857162</c:v>
                </c:pt>
                <c:pt idx="266">
                  <c:v>9.4857142857142858</c:v>
                </c:pt>
                <c:pt idx="267">
                  <c:v>9.4933333333333358</c:v>
                </c:pt>
                <c:pt idx="268">
                  <c:v>9.5514285714285716</c:v>
                </c:pt>
                <c:pt idx="269">
                  <c:v>9.614761904761906</c:v>
                </c:pt>
                <c:pt idx="270">
                  <c:v>9.6138095238095254</c:v>
                </c:pt>
                <c:pt idx="271">
                  <c:v>9.6209523809523816</c:v>
                </c:pt>
                <c:pt idx="272">
                  <c:v>9.6352380952380976</c:v>
                </c:pt>
                <c:pt idx="273">
                  <c:v>9.6695238095238114</c:v>
                </c:pt>
                <c:pt idx="274">
                  <c:v>9.7128571428571444</c:v>
                </c:pt>
                <c:pt idx="275">
                  <c:v>9.6738095238095259</c:v>
                </c:pt>
                <c:pt idx="276">
                  <c:v>9.6957142857142884</c:v>
                </c:pt>
                <c:pt idx="277">
                  <c:v>9.7357142857142875</c:v>
                </c:pt>
                <c:pt idx="278">
                  <c:v>9.7919047619047621</c:v>
                </c:pt>
                <c:pt idx="279">
                  <c:v>9.8619047619047624</c:v>
                </c:pt>
                <c:pt idx="280">
                  <c:v>9.8880952380952376</c:v>
                </c:pt>
                <c:pt idx="281">
                  <c:v>9.9523809523809526</c:v>
                </c:pt>
                <c:pt idx="282">
                  <c:v>9.9847619047619034</c:v>
                </c:pt>
                <c:pt idx="283">
                  <c:v>10.003809523809522</c:v>
                </c:pt>
                <c:pt idx="284">
                  <c:v>10.038571428571426</c:v>
                </c:pt>
                <c:pt idx="285">
                  <c:v>10.13238095238095</c:v>
                </c:pt>
                <c:pt idx="286">
                  <c:v>10.212857142857141</c:v>
                </c:pt>
                <c:pt idx="287">
                  <c:v>10.255238095238095</c:v>
                </c:pt>
                <c:pt idx="288">
                  <c:v>10.27142857142857</c:v>
                </c:pt>
                <c:pt idx="289">
                  <c:v>10.19142857142857</c:v>
                </c:pt>
                <c:pt idx="290">
                  <c:v>10.194761904761904</c:v>
                </c:pt>
                <c:pt idx="291">
                  <c:v>10.201428571428572</c:v>
                </c:pt>
                <c:pt idx="292">
                  <c:v>10.189047619047621</c:v>
                </c:pt>
                <c:pt idx="293">
                  <c:v>10.257142857142856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88160"/>
        <c:axId val="173798144"/>
      </c:scatterChart>
      <c:valAx>
        <c:axId val="173788160"/>
        <c:scaling>
          <c:orientation val="minMax"/>
          <c:max val="70"/>
          <c:min val="40"/>
        </c:scaling>
        <c:delete val="0"/>
        <c:axPos val="b"/>
        <c:numFmt formatCode="0.00" sourceLinked="1"/>
        <c:majorTickMark val="out"/>
        <c:minorTickMark val="none"/>
        <c:tickLblPos val="nextTo"/>
        <c:crossAx val="173798144"/>
        <c:crosses val="autoZero"/>
        <c:crossBetween val="midCat"/>
      </c:valAx>
      <c:valAx>
        <c:axId val="173798144"/>
        <c:scaling>
          <c:orientation val="minMax"/>
          <c:min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3788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80 MA Temp as function of SSN 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120835623307407"/>
                  <c:y val="0.31275999331971699"/>
                </c:manualLayout>
              </c:layout>
              <c:numFmt formatCode="General" sourceLinked="0"/>
            </c:trendlineLbl>
          </c:trendline>
          <c:xVal>
            <c:numRef>
              <c:f>Data!$K$83:$K$316</c:f>
              <c:numCache>
                <c:formatCode>0.00</c:formatCode>
                <c:ptCount val="234"/>
                <c:pt idx="0">
                  <c:v>45.007304526748975</c:v>
                </c:pt>
                <c:pt idx="1">
                  <c:v>45.346296296296302</c:v>
                </c:pt>
                <c:pt idx="2">
                  <c:v>45.430246913580255</c:v>
                </c:pt>
                <c:pt idx="3">
                  <c:v>45.271810699588485</c:v>
                </c:pt>
                <c:pt idx="4">
                  <c:v>45.124897119341568</c:v>
                </c:pt>
                <c:pt idx="5">
                  <c:v>45.431893004115231</c:v>
                </c:pt>
                <c:pt idx="6">
                  <c:v>46.703806584362141</c:v>
                </c:pt>
                <c:pt idx="7">
                  <c:v>48.073045267489718</c:v>
                </c:pt>
                <c:pt idx="8">
                  <c:v>49.407716049382721</c:v>
                </c:pt>
                <c:pt idx="9">
                  <c:v>50.418724279835395</c:v>
                </c:pt>
                <c:pt idx="10">
                  <c:v>51.203703703703702</c:v>
                </c:pt>
                <c:pt idx="11">
                  <c:v>51.944958847736629</c:v>
                </c:pt>
                <c:pt idx="12">
                  <c:v>52.52397119341564</c:v>
                </c:pt>
                <c:pt idx="13">
                  <c:v>53.005452674897121</c:v>
                </c:pt>
                <c:pt idx="14">
                  <c:v>53.132201646090529</c:v>
                </c:pt>
                <c:pt idx="15">
                  <c:v>52.996604938271595</c:v>
                </c:pt>
                <c:pt idx="16">
                  <c:v>52.495267489711921</c:v>
                </c:pt>
                <c:pt idx="17">
                  <c:v>51.767695473251017</c:v>
                </c:pt>
                <c:pt idx="18">
                  <c:v>51.110390946502058</c:v>
                </c:pt>
                <c:pt idx="19">
                  <c:v>50.807613168724295</c:v>
                </c:pt>
                <c:pt idx="20">
                  <c:v>50.881687242798371</c:v>
                </c:pt>
                <c:pt idx="21">
                  <c:v>51.116666666666674</c:v>
                </c:pt>
                <c:pt idx="22">
                  <c:v>51.376543209876552</c:v>
                </c:pt>
                <c:pt idx="23">
                  <c:v>51.826748971193425</c:v>
                </c:pt>
                <c:pt idx="24">
                  <c:v>52.088991769547334</c:v>
                </c:pt>
                <c:pt idx="25">
                  <c:v>51.942181069958856</c:v>
                </c:pt>
                <c:pt idx="26">
                  <c:v>51.103292181069975</c:v>
                </c:pt>
                <c:pt idx="27">
                  <c:v>49.697633744855985</c:v>
                </c:pt>
                <c:pt idx="28">
                  <c:v>48.457304526748985</c:v>
                </c:pt>
                <c:pt idx="29">
                  <c:v>47.556069958847743</c:v>
                </c:pt>
                <c:pt idx="30">
                  <c:v>46.99331275720165</c:v>
                </c:pt>
                <c:pt idx="31">
                  <c:v>46.622325102880666</c:v>
                </c:pt>
                <c:pt idx="32">
                  <c:v>46.637037037037047</c:v>
                </c:pt>
                <c:pt idx="33">
                  <c:v>46.747325102880666</c:v>
                </c:pt>
                <c:pt idx="34">
                  <c:v>46.986831275720178</c:v>
                </c:pt>
                <c:pt idx="35">
                  <c:v>47.132613168724291</c:v>
                </c:pt>
                <c:pt idx="36">
                  <c:v>46.775308641975322</c:v>
                </c:pt>
                <c:pt idx="37">
                  <c:v>46.146296296296313</c:v>
                </c:pt>
                <c:pt idx="38">
                  <c:v>45.071810699588497</c:v>
                </c:pt>
                <c:pt idx="39">
                  <c:v>44.017798353909484</c:v>
                </c:pt>
                <c:pt idx="40">
                  <c:v>43.198251028806588</c:v>
                </c:pt>
                <c:pt idx="41">
                  <c:v>42.753395061728405</c:v>
                </c:pt>
                <c:pt idx="42">
                  <c:v>42.528600823045274</c:v>
                </c:pt>
                <c:pt idx="43">
                  <c:v>42.425617283950622</c:v>
                </c:pt>
                <c:pt idx="44">
                  <c:v>42.568827160493832</c:v>
                </c:pt>
                <c:pt idx="45">
                  <c:v>42.880864197530869</c:v>
                </c:pt>
                <c:pt idx="46">
                  <c:v>43.221296296296302</c:v>
                </c:pt>
                <c:pt idx="47">
                  <c:v>43.519753086419755</c:v>
                </c:pt>
                <c:pt idx="48">
                  <c:v>43.605761316872432</c:v>
                </c:pt>
                <c:pt idx="49">
                  <c:v>43.482510288065846</c:v>
                </c:pt>
                <c:pt idx="50">
                  <c:v>43.043312757201647</c:v>
                </c:pt>
                <c:pt idx="51">
                  <c:v>42.794958847736631</c:v>
                </c:pt>
                <c:pt idx="52">
                  <c:v>42.31018518518519</c:v>
                </c:pt>
                <c:pt idx="53">
                  <c:v>42.094958847736628</c:v>
                </c:pt>
                <c:pt idx="54">
                  <c:v>42.646090534979429</c:v>
                </c:pt>
                <c:pt idx="55">
                  <c:v>44.027572016460915</c:v>
                </c:pt>
                <c:pt idx="56">
                  <c:v>45.609259259259261</c:v>
                </c:pt>
                <c:pt idx="57">
                  <c:v>46.482407407407415</c:v>
                </c:pt>
                <c:pt idx="58">
                  <c:v>46.952572016460913</c:v>
                </c:pt>
                <c:pt idx="59">
                  <c:v>47.084567901234578</c:v>
                </c:pt>
                <c:pt idx="60">
                  <c:v>46.762139917695485</c:v>
                </c:pt>
                <c:pt idx="61">
                  <c:v>46.000925925925934</c:v>
                </c:pt>
                <c:pt idx="62">
                  <c:v>45.378497942386836</c:v>
                </c:pt>
                <c:pt idx="63">
                  <c:v>45.006584362139925</c:v>
                </c:pt>
                <c:pt idx="64">
                  <c:v>45.052469135802475</c:v>
                </c:pt>
                <c:pt idx="65">
                  <c:v>45.553806584362142</c:v>
                </c:pt>
                <c:pt idx="66">
                  <c:v>46.628395061728398</c:v>
                </c:pt>
                <c:pt idx="67">
                  <c:v>47.70092592592593</c:v>
                </c:pt>
                <c:pt idx="68">
                  <c:v>48.028086419753087</c:v>
                </c:pt>
                <c:pt idx="69">
                  <c:v>47.540740740740738</c:v>
                </c:pt>
                <c:pt idx="70">
                  <c:v>47.092695473251027</c:v>
                </c:pt>
                <c:pt idx="71">
                  <c:v>46.7537037037037</c:v>
                </c:pt>
                <c:pt idx="72">
                  <c:v>46.414814814814811</c:v>
                </c:pt>
                <c:pt idx="73">
                  <c:v>46.239609053497936</c:v>
                </c:pt>
                <c:pt idx="74">
                  <c:v>45.944238683127573</c:v>
                </c:pt>
                <c:pt idx="75">
                  <c:v>45.911008230452666</c:v>
                </c:pt>
                <c:pt idx="76">
                  <c:v>45.946810699588468</c:v>
                </c:pt>
                <c:pt idx="77">
                  <c:v>45.481481481481474</c:v>
                </c:pt>
                <c:pt idx="78">
                  <c:v>44.734156378600822</c:v>
                </c:pt>
                <c:pt idx="79">
                  <c:v>44.362139917695472</c:v>
                </c:pt>
                <c:pt idx="80">
                  <c:v>44.268106995884771</c:v>
                </c:pt>
                <c:pt idx="81">
                  <c:v>44.157098765432096</c:v>
                </c:pt>
                <c:pt idx="82">
                  <c:v>44.225720164609051</c:v>
                </c:pt>
                <c:pt idx="83">
                  <c:v>44.523868312757195</c:v>
                </c:pt>
                <c:pt idx="84">
                  <c:v>44.774588477366251</c:v>
                </c:pt>
                <c:pt idx="85">
                  <c:v>44.678086419753086</c:v>
                </c:pt>
                <c:pt idx="86">
                  <c:v>43.744855967078188</c:v>
                </c:pt>
                <c:pt idx="87">
                  <c:v>42.578909465020573</c:v>
                </c:pt>
                <c:pt idx="88">
                  <c:v>41.876337448559667</c:v>
                </c:pt>
                <c:pt idx="89">
                  <c:v>42.133641975308635</c:v>
                </c:pt>
                <c:pt idx="90">
                  <c:v>42.39691358024691</c:v>
                </c:pt>
                <c:pt idx="91">
                  <c:v>42.82911522633745</c:v>
                </c:pt>
                <c:pt idx="92">
                  <c:v>42.905555555555551</c:v>
                </c:pt>
                <c:pt idx="93">
                  <c:v>42.87777777777778</c:v>
                </c:pt>
                <c:pt idx="94">
                  <c:v>42.581687242798353</c:v>
                </c:pt>
                <c:pt idx="95">
                  <c:v>42.458230452674897</c:v>
                </c:pt>
                <c:pt idx="96">
                  <c:v>42.413683127572021</c:v>
                </c:pt>
                <c:pt idx="97">
                  <c:v>42.377160493827162</c:v>
                </c:pt>
                <c:pt idx="98">
                  <c:v>42.401028806584364</c:v>
                </c:pt>
                <c:pt idx="99">
                  <c:v>42.71563786008231</c:v>
                </c:pt>
                <c:pt idx="100">
                  <c:v>43.207407407407416</c:v>
                </c:pt>
                <c:pt idx="101">
                  <c:v>43.5235596707819</c:v>
                </c:pt>
                <c:pt idx="102">
                  <c:v>43.75318930041152</c:v>
                </c:pt>
                <c:pt idx="103">
                  <c:v>44.005761316872437</c:v>
                </c:pt>
                <c:pt idx="104">
                  <c:v>44.061213991769556</c:v>
                </c:pt>
                <c:pt idx="105">
                  <c:v>43.853600823045269</c:v>
                </c:pt>
                <c:pt idx="106">
                  <c:v>43.667798353909468</c:v>
                </c:pt>
                <c:pt idx="107">
                  <c:v>43.627057613168731</c:v>
                </c:pt>
                <c:pt idx="108">
                  <c:v>43.603292181069961</c:v>
                </c:pt>
                <c:pt idx="109">
                  <c:v>43.659053497942388</c:v>
                </c:pt>
                <c:pt idx="110">
                  <c:v>44.098868312757205</c:v>
                </c:pt>
                <c:pt idx="111">
                  <c:v>44.981893004115229</c:v>
                </c:pt>
                <c:pt idx="112">
                  <c:v>45.97119341563787</c:v>
                </c:pt>
                <c:pt idx="113">
                  <c:v>46.783744855967086</c:v>
                </c:pt>
                <c:pt idx="114">
                  <c:v>47.401440329218119</c:v>
                </c:pt>
                <c:pt idx="115">
                  <c:v>47.480555555555554</c:v>
                </c:pt>
                <c:pt idx="116">
                  <c:v>47.238991769547333</c:v>
                </c:pt>
                <c:pt idx="117">
                  <c:v>47.061934156378612</c:v>
                </c:pt>
                <c:pt idx="118">
                  <c:v>46.840432098765433</c:v>
                </c:pt>
                <c:pt idx="119">
                  <c:v>46.661316872427989</c:v>
                </c:pt>
                <c:pt idx="120">
                  <c:v>46.502263374485601</c:v>
                </c:pt>
                <c:pt idx="121">
                  <c:v>46.482921810699601</c:v>
                </c:pt>
                <c:pt idx="122">
                  <c:v>46.734979423868324</c:v>
                </c:pt>
                <c:pt idx="123">
                  <c:v>47.230761316872439</c:v>
                </c:pt>
                <c:pt idx="124">
                  <c:v>47.919753086419767</c:v>
                </c:pt>
                <c:pt idx="125">
                  <c:v>48.379732510288072</c:v>
                </c:pt>
                <c:pt idx="126">
                  <c:v>48.697736625514416</c:v>
                </c:pt>
                <c:pt idx="127">
                  <c:v>48.68497942386832</c:v>
                </c:pt>
                <c:pt idx="128">
                  <c:v>48.434465020576134</c:v>
                </c:pt>
                <c:pt idx="129">
                  <c:v>47.837139917695481</c:v>
                </c:pt>
                <c:pt idx="130">
                  <c:v>47.031687242798355</c:v>
                </c:pt>
                <c:pt idx="131">
                  <c:v>46.485699588477374</c:v>
                </c:pt>
                <c:pt idx="132">
                  <c:v>46.163477366255144</c:v>
                </c:pt>
                <c:pt idx="133">
                  <c:v>46.176543209876549</c:v>
                </c:pt>
                <c:pt idx="134">
                  <c:v>46.597839506172846</c:v>
                </c:pt>
                <c:pt idx="135">
                  <c:v>46.600411522633749</c:v>
                </c:pt>
                <c:pt idx="136">
                  <c:v>46.383436213991779</c:v>
                </c:pt>
                <c:pt idx="137">
                  <c:v>45.670679012345687</c:v>
                </c:pt>
                <c:pt idx="138">
                  <c:v>45.182510288065849</c:v>
                </c:pt>
                <c:pt idx="139">
                  <c:v>44.589403292181075</c:v>
                </c:pt>
                <c:pt idx="140">
                  <c:v>44.113786008230456</c:v>
                </c:pt>
                <c:pt idx="141">
                  <c:v>43.836008230452684</c:v>
                </c:pt>
                <c:pt idx="142">
                  <c:v>43.60864197530865</c:v>
                </c:pt>
                <c:pt idx="143">
                  <c:v>43.682510288065849</c:v>
                </c:pt>
                <c:pt idx="144">
                  <c:v>44.044444444444451</c:v>
                </c:pt>
                <c:pt idx="145">
                  <c:v>44.338477366255148</c:v>
                </c:pt>
                <c:pt idx="146">
                  <c:v>44.431378600823052</c:v>
                </c:pt>
                <c:pt idx="147">
                  <c:v>44.176543209876549</c:v>
                </c:pt>
                <c:pt idx="148">
                  <c:v>43.437757201646079</c:v>
                </c:pt>
                <c:pt idx="149">
                  <c:v>42.689403292181062</c:v>
                </c:pt>
                <c:pt idx="150">
                  <c:v>42.129012345679001</c:v>
                </c:pt>
                <c:pt idx="151">
                  <c:v>41.470164609053491</c:v>
                </c:pt>
                <c:pt idx="152">
                  <c:v>40.871810699588465</c:v>
                </c:pt>
                <c:pt idx="153">
                  <c:v>40.497427983539083</c:v>
                </c:pt>
                <c:pt idx="154">
                  <c:v>40.688168724279819</c:v>
                </c:pt>
                <c:pt idx="155">
                  <c:v>41.58991769547324</c:v>
                </c:pt>
                <c:pt idx="156">
                  <c:v>42.94897119341563</c:v>
                </c:pt>
                <c:pt idx="157">
                  <c:v>44.020987654320983</c:v>
                </c:pt>
                <c:pt idx="158">
                  <c:v>44.44002057613168</c:v>
                </c:pt>
                <c:pt idx="159">
                  <c:v>44.118415637860075</c:v>
                </c:pt>
                <c:pt idx="160">
                  <c:v>43.522016460905341</c:v>
                </c:pt>
                <c:pt idx="161">
                  <c:v>42.946913580246907</c:v>
                </c:pt>
                <c:pt idx="162">
                  <c:v>42.418930041152258</c:v>
                </c:pt>
                <c:pt idx="163">
                  <c:v>41.993930041152254</c:v>
                </c:pt>
                <c:pt idx="164">
                  <c:v>41.822839506172834</c:v>
                </c:pt>
                <c:pt idx="165">
                  <c:v>42.588683127572004</c:v>
                </c:pt>
                <c:pt idx="166">
                  <c:v>44.258127572016448</c:v>
                </c:pt>
                <c:pt idx="167">
                  <c:v>45.84979423868311</c:v>
                </c:pt>
                <c:pt idx="168">
                  <c:v>47.053909465020567</c:v>
                </c:pt>
                <c:pt idx="169">
                  <c:v>47.176440329218103</c:v>
                </c:pt>
                <c:pt idx="170">
                  <c:v>46.318106995884769</c:v>
                </c:pt>
                <c:pt idx="171">
                  <c:v>45.332818930041157</c:v>
                </c:pt>
                <c:pt idx="172">
                  <c:v>44.249588477366252</c:v>
                </c:pt>
                <c:pt idx="173">
                  <c:v>43.486316872427984</c:v>
                </c:pt>
                <c:pt idx="174">
                  <c:v>43.403600823045274</c:v>
                </c:pt>
                <c:pt idx="175">
                  <c:v>44.943004115226344</c:v>
                </c:pt>
                <c:pt idx="176">
                  <c:v>47.147839506172843</c:v>
                </c:pt>
                <c:pt idx="177">
                  <c:v>49.273559670781893</c:v>
                </c:pt>
                <c:pt idx="178">
                  <c:v>51.191049382716052</c:v>
                </c:pt>
                <c:pt idx="179">
                  <c:v>52.503086419753089</c:v>
                </c:pt>
                <c:pt idx="180">
                  <c:v>52.770267489711934</c:v>
                </c:pt>
                <c:pt idx="181">
                  <c:v>52.563991769547336</c:v>
                </c:pt>
                <c:pt idx="182">
                  <c:v>52.172427983539102</c:v>
                </c:pt>
                <c:pt idx="183">
                  <c:v>51.512757201646096</c:v>
                </c:pt>
                <c:pt idx="184">
                  <c:v>50.914711934156387</c:v>
                </c:pt>
                <c:pt idx="185">
                  <c:v>50.851954732510286</c:v>
                </c:pt>
                <c:pt idx="186">
                  <c:v>51.694444444444457</c:v>
                </c:pt>
                <c:pt idx="187">
                  <c:v>52.840534979423879</c:v>
                </c:pt>
                <c:pt idx="188">
                  <c:v>54.060390946502068</c:v>
                </c:pt>
                <c:pt idx="189">
                  <c:v>55.276131687242803</c:v>
                </c:pt>
                <c:pt idx="190">
                  <c:v>56.011934156378608</c:v>
                </c:pt>
                <c:pt idx="191">
                  <c:v>56.423148148148144</c:v>
                </c:pt>
                <c:pt idx="192">
                  <c:v>55.993621399176945</c:v>
                </c:pt>
                <c:pt idx="193">
                  <c:v>55.368004115226341</c:v>
                </c:pt>
                <c:pt idx="194">
                  <c:v>54.595781893004116</c:v>
                </c:pt>
                <c:pt idx="195">
                  <c:v>53.96100823045267</c:v>
                </c:pt>
                <c:pt idx="196">
                  <c:v>53.784156378600819</c:v>
                </c:pt>
                <c:pt idx="197">
                  <c:v>54.604115226337449</c:v>
                </c:pt>
                <c:pt idx="198">
                  <c:v>56.191255144032915</c:v>
                </c:pt>
                <c:pt idx="199">
                  <c:v>57.951028806584354</c:v>
                </c:pt>
                <c:pt idx="200">
                  <c:v>59.568209876543193</c:v>
                </c:pt>
                <c:pt idx="201">
                  <c:v>60.970061728395059</c:v>
                </c:pt>
                <c:pt idx="202">
                  <c:v>61.730452674897109</c:v>
                </c:pt>
                <c:pt idx="203">
                  <c:v>61.995473251028805</c:v>
                </c:pt>
                <c:pt idx="204">
                  <c:v>61.699074074074076</c:v>
                </c:pt>
                <c:pt idx="205">
                  <c:v>61.080967078189303</c:v>
                </c:pt>
                <c:pt idx="206">
                  <c:v>60.776851851851845</c:v>
                </c:pt>
                <c:pt idx="207">
                  <c:v>61.245576131687237</c:v>
                </c:pt>
                <c:pt idx="208">
                  <c:v>62.594341563786003</c:v>
                </c:pt>
                <c:pt idx="209">
                  <c:v>63.809259259259264</c:v>
                </c:pt>
                <c:pt idx="210">
                  <c:v>65.379526748971188</c:v>
                </c:pt>
                <c:pt idx="211">
                  <c:v>66.475617283950612</c:v>
                </c:pt>
                <c:pt idx="212">
                  <c:v>67.106995884773667</c:v>
                </c:pt>
                <c:pt idx="213">
                  <c:v>67.457921810699588</c:v>
                </c:pt>
                <c:pt idx="214">
                  <c:v>67.555555555555557</c:v>
                </c:pt>
                <c:pt idx="215">
                  <c:v>67.077263374485597</c:v>
                </c:pt>
                <c:pt idx="216">
                  <c:v>66.637962962962973</c:v>
                </c:pt>
                <c:pt idx="217">
                  <c:v>66.148045267489721</c:v>
                </c:pt>
                <c:pt idx="218">
                  <c:v>66.303600823045286</c:v>
                </c:pt>
                <c:pt idx="219">
                  <c:v>66.994032921810714</c:v>
                </c:pt>
                <c:pt idx="220">
                  <c:v>67.898765432098784</c:v>
                </c:pt>
                <c:pt idx="221">
                  <c:v>68.861213991769574</c:v>
                </c:pt>
                <c:pt idx="222">
                  <c:v>69.470164609053512</c:v>
                </c:pt>
                <c:pt idx="223">
                  <c:v>69.898148148148152</c:v>
                </c:pt>
                <c:pt idx="224">
                  <c:v>70.059465020576155</c:v>
                </c:pt>
                <c:pt idx="225">
                  <c:v>69.699897119341585</c:v>
                </c:pt>
                <c:pt idx="226">
                  <c:v>69.003806584362167</c:v>
                </c:pt>
                <c:pt idx="227">
                  <c:v>68.186831275720181</c:v>
                </c:pt>
                <c:pt idx="228">
                  <c:v>67.264506172839532</c:v>
                </c:pt>
                <c:pt idx="229">
                  <c:v>66.667386831275735</c:v>
                </c:pt>
                <c:pt idx="230">
                  <c:v>66.912757201646116</c:v>
                </c:pt>
                <c:pt idx="231">
                  <c:v>67.3616255144033</c:v>
                </c:pt>
                <c:pt idx="232">
                  <c:v>68.022427983539117</c:v>
                </c:pt>
                <c:pt idx="233">
                  <c:v>68.930144032921831</c:v>
                </c:pt>
              </c:numCache>
            </c:numRef>
          </c:xVal>
          <c:yVal>
            <c:numRef>
              <c:f>Data!$L$83:$L$316</c:f>
              <c:numCache>
                <c:formatCode>0.00</c:formatCode>
                <c:ptCount val="234"/>
                <c:pt idx="0">
                  <c:v>9.2450617283950614</c:v>
                </c:pt>
                <c:pt idx="1">
                  <c:v>9.2364197530864178</c:v>
                </c:pt>
                <c:pt idx="2">
                  <c:v>9.2364197530864161</c:v>
                </c:pt>
                <c:pt idx="3">
                  <c:v>9.2211111111111101</c:v>
                </c:pt>
                <c:pt idx="4">
                  <c:v>9.2150617283950602</c:v>
                </c:pt>
                <c:pt idx="5">
                  <c:v>9.2091358024691345</c:v>
                </c:pt>
                <c:pt idx="6">
                  <c:v>9.2028395061728379</c:v>
                </c:pt>
                <c:pt idx="7">
                  <c:v>9.200493827160491</c:v>
                </c:pt>
                <c:pt idx="8">
                  <c:v>9.1912345679012297</c:v>
                </c:pt>
                <c:pt idx="9">
                  <c:v>9.2001234567901218</c:v>
                </c:pt>
                <c:pt idx="10">
                  <c:v>9.1976543209876525</c:v>
                </c:pt>
                <c:pt idx="11">
                  <c:v>9.1949382716049382</c:v>
                </c:pt>
                <c:pt idx="12">
                  <c:v>9.1948148148148139</c:v>
                </c:pt>
                <c:pt idx="13">
                  <c:v>9.2103703703703683</c:v>
                </c:pt>
                <c:pt idx="14">
                  <c:v>9.2013580246913573</c:v>
                </c:pt>
                <c:pt idx="15">
                  <c:v>9.1961728395061719</c:v>
                </c:pt>
                <c:pt idx="16">
                  <c:v>9.2041975308641959</c:v>
                </c:pt>
                <c:pt idx="17">
                  <c:v>9.2114814814814814</c:v>
                </c:pt>
                <c:pt idx="18">
                  <c:v>9.1945679012345671</c:v>
                </c:pt>
                <c:pt idx="19">
                  <c:v>9.1919753086419718</c:v>
                </c:pt>
                <c:pt idx="20">
                  <c:v>9.198518518518517</c:v>
                </c:pt>
                <c:pt idx="21">
                  <c:v>9.1993827160493797</c:v>
                </c:pt>
                <c:pt idx="22">
                  <c:v>9.1959259259259252</c:v>
                </c:pt>
                <c:pt idx="23">
                  <c:v>9.1933333333333334</c:v>
                </c:pt>
                <c:pt idx="24">
                  <c:v>9.1898765432098752</c:v>
                </c:pt>
                <c:pt idx="25">
                  <c:v>9.2040740740740734</c:v>
                </c:pt>
                <c:pt idx="26">
                  <c:v>9.1958024691358045</c:v>
                </c:pt>
                <c:pt idx="27">
                  <c:v>9.1820987654321016</c:v>
                </c:pt>
                <c:pt idx="28">
                  <c:v>9.1749382716049421</c:v>
                </c:pt>
                <c:pt idx="29">
                  <c:v>9.1686419753086437</c:v>
                </c:pt>
                <c:pt idx="30">
                  <c:v>9.1639506172839535</c:v>
                </c:pt>
                <c:pt idx="31">
                  <c:v>9.1430864197530894</c:v>
                </c:pt>
                <c:pt idx="32">
                  <c:v>9.1311111111111138</c:v>
                </c:pt>
                <c:pt idx="33">
                  <c:v>9.0975308641975356</c:v>
                </c:pt>
                <c:pt idx="34">
                  <c:v>9.0882716049382761</c:v>
                </c:pt>
                <c:pt idx="35">
                  <c:v>9.0675308641975363</c:v>
                </c:pt>
                <c:pt idx="36">
                  <c:v>9.0497530864197557</c:v>
                </c:pt>
                <c:pt idx="37">
                  <c:v>9.048888888888893</c:v>
                </c:pt>
                <c:pt idx="38">
                  <c:v>9.0418518518518542</c:v>
                </c:pt>
                <c:pt idx="39">
                  <c:v>9.0338271604938285</c:v>
                </c:pt>
                <c:pt idx="40">
                  <c:v>9.0670370370370375</c:v>
                </c:pt>
                <c:pt idx="41">
                  <c:v>9.0761728395061727</c:v>
                </c:pt>
                <c:pt idx="42">
                  <c:v>9.0764197530864212</c:v>
                </c:pt>
                <c:pt idx="43">
                  <c:v>9.0701234567901263</c:v>
                </c:pt>
                <c:pt idx="44">
                  <c:v>9.0819753086419759</c:v>
                </c:pt>
                <c:pt idx="45">
                  <c:v>9.0972839506172853</c:v>
                </c:pt>
                <c:pt idx="46">
                  <c:v>9.1077777777777786</c:v>
                </c:pt>
                <c:pt idx="47">
                  <c:v>9.1137037037037043</c:v>
                </c:pt>
                <c:pt idx="48">
                  <c:v>9.1061728395061738</c:v>
                </c:pt>
                <c:pt idx="49">
                  <c:v>9.0966666666666658</c:v>
                </c:pt>
                <c:pt idx="50">
                  <c:v>9.1018518518518512</c:v>
                </c:pt>
                <c:pt idx="51">
                  <c:v>9.1144444444444428</c:v>
                </c:pt>
                <c:pt idx="52">
                  <c:v>9.1182716049382702</c:v>
                </c:pt>
                <c:pt idx="53">
                  <c:v>9.1354320987654294</c:v>
                </c:pt>
                <c:pt idx="54">
                  <c:v>9.1440740740740729</c:v>
                </c:pt>
                <c:pt idx="55">
                  <c:v>9.147777777777776</c:v>
                </c:pt>
                <c:pt idx="56">
                  <c:v>9.1486419753086388</c:v>
                </c:pt>
                <c:pt idx="57">
                  <c:v>9.1379012345678987</c:v>
                </c:pt>
                <c:pt idx="58">
                  <c:v>9.1345679012345649</c:v>
                </c:pt>
                <c:pt idx="59">
                  <c:v>9.1159259259259233</c:v>
                </c:pt>
                <c:pt idx="60">
                  <c:v>9.1023456790123429</c:v>
                </c:pt>
                <c:pt idx="61">
                  <c:v>9.0928395061728366</c:v>
                </c:pt>
                <c:pt idx="62">
                  <c:v>9.08654320987654</c:v>
                </c:pt>
                <c:pt idx="63">
                  <c:v>9.0822222222222209</c:v>
                </c:pt>
                <c:pt idx="64">
                  <c:v>9.076913580246913</c:v>
                </c:pt>
                <c:pt idx="65">
                  <c:v>9.0967901234567883</c:v>
                </c:pt>
                <c:pt idx="66">
                  <c:v>9.1041975308641963</c:v>
                </c:pt>
                <c:pt idx="67">
                  <c:v>9.1130864197530848</c:v>
                </c:pt>
                <c:pt idx="68">
                  <c:v>9.1176543209876542</c:v>
                </c:pt>
                <c:pt idx="69">
                  <c:v>9.121234567901233</c:v>
                </c:pt>
                <c:pt idx="70">
                  <c:v>9.1292592592592587</c:v>
                </c:pt>
                <c:pt idx="71">
                  <c:v>9.1445679012345664</c:v>
                </c:pt>
                <c:pt idx="72">
                  <c:v>9.1351851851851826</c:v>
                </c:pt>
                <c:pt idx="73">
                  <c:v>9.1358024691358004</c:v>
                </c:pt>
                <c:pt idx="74">
                  <c:v>9.1234567901234556</c:v>
                </c:pt>
                <c:pt idx="75">
                  <c:v>9.1109876543209865</c:v>
                </c:pt>
                <c:pt idx="76">
                  <c:v>9.1244444444444444</c:v>
                </c:pt>
                <c:pt idx="77">
                  <c:v>9.1249382716049379</c:v>
                </c:pt>
                <c:pt idx="78">
                  <c:v>9.129999999999999</c:v>
                </c:pt>
                <c:pt idx="79">
                  <c:v>9.0992592592592576</c:v>
                </c:pt>
                <c:pt idx="80">
                  <c:v>9.0996296296296268</c:v>
                </c:pt>
                <c:pt idx="81">
                  <c:v>9.0870370370370352</c:v>
                </c:pt>
                <c:pt idx="82">
                  <c:v>9.1072839506172834</c:v>
                </c:pt>
                <c:pt idx="83">
                  <c:v>9.1018518518518512</c:v>
                </c:pt>
                <c:pt idx="84">
                  <c:v>9.1249382716049361</c:v>
                </c:pt>
                <c:pt idx="85">
                  <c:v>9.1385185185185183</c:v>
                </c:pt>
                <c:pt idx="86">
                  <c:v>9.1479012345679003</c:v>
                </c:pt>
                <c:pt idx="87">
                  <c:v>9.1613580246913564</c:v>
                </c:pt>
                <c:pt idx="88">
                  <c:v>9.1662962962962951</c:v>
                </c:pt>
                <c:pt idx="89">
                  <c:v>9.1674074074074063</c:v>
                </c:pt>
                <c:pt idx="90">
                  <c:v>9.1625925925925937</c:v>
                </c:pt>
                <c:pt idx="91">
                  <c:v>9.1683950617283969</c:v>
                </c:pt>
                <c:pt idx="92">
                  <c:v>9.1662962962962968</c:v>
                </c:pt>
                <c:pt idx="93">
                  <c:v>9.1687654320987662</c:v>
                </c:pt>
                <c:pt idx="94">
                  <c:v>9.1635802469135825</c:v>
                </c:pt>
                <c:pt idx="95">
                  <c:v>9.1737037037037066</c:v>
                </c:pt>
                <c:pt idx="96">
                  <c:v>9.1758024691358031</c:v>
                </c:pt>
                <c:pt idx="97">
                  <c:v>9.1786419753086435</c:v>
                </c:pt>
                <c:pt idx="98">
                  <c:v>9.1516049382716069</c:v>
                </c:pt>
                <c:pt idx="99">
                  <c:v>9.1661728395061743</c:v>
                </c:pt>
                <c:pt idx="100">
                  <c:v>9.1575308641975344</c:v>
                </c:pt>
                <c:pt idx="101">
                  <c:v>9.1555555555555586</c:v>
                </c:pt>
                <c:pt idx="102">
                  <c:v>9.1562962962963006</c:v>
                </c:pt>
                <c:pt idx="103">
                  <c:v>9.1656790123456826</c:v>
                </c:pt>
                <c:pt idx="104">
                  <c:v>9.1532098765432153</c:v>
                </c:pt>
                <c:pt idx="105">
                  <c:v>9.1500000000000039</c:v>
                </c:pt>
                <c:pt idx="106">
                  <c:v>9.1309876543209914</c:v>
                </c:pt>
                <c:pt idx="107">
                  <c:v>9.1254320987654349</c:v>
                </c:pt>
                <c:pt idx="108">
                  <c:v>9.127407407407409</c:v>
                </c:pt>
                <c:pt idx="109">
                  <c:v>9.1249382716049414</c:v>
                </c:pt>
                <c:pt idx="110">
                  <c:v>9.1216049382716058</c:v>
                </c:pt>
                <c:pt idx="111">
                  <c:v>9.102962962962966</c:v>
                </c:pt>
                <c:pt idx="112">
                  <c:v>9.1251851851851882</c:v>
                </c:pt>
                <c:pt idx="113">
                  <c:v>9.1325925925925961</c:v>
                </c:pt>
                <c:pt idx="114">
                  <c:v>9.143950617283954</c:v>
                </c:pt>
                <c:pt idx="115">
                  <c:v>9.1472839506172878</c:v>
                </c:pt>
                <c:pt idx="116">
                  <c:v>9.1664197530864246</c:v>
                </c:pt>
                <c:pt idx="117">
                  <c:v>9.1813580246913631</c:v>
                </c:pt>
                <c:pt idx="118">
                  <c:v>9.179259259259263</c:v>
                </c:pt>
                <c:pt idx="119">
                  <c:v>9.1833333333333371</c:v>
                </c:pt>
                <c:pt idx="120">
                  <c:v>9.1906172839506208</c:v>
                </c:pt>
                <c:pt idx="121">
                  <c:v>9.1823456790123483</c:v>
                </c:pt>
                <c:pt idx="122">
                  <c:v>9.1733333333333356</c:v>
                </c:pt>
                <c:pt idx="123">
                  <c:v>9.1809876543209885</c:v>
                </c:pt>
                <c:pt idx="124">
                  <c:v>9.1790123456790127</c:v>
                </c:pt>
                <c:pt idx="125">
                  <c:v>9.1754320987654321</c:v>
                </c:pt>
                <c:pt idx="126">
                  <c:v>9.1604938271604937</c:v>
                </c:pt>
                <c:pt idx="127">
                  <c:v>9.1576543209876551</c:v>
                </c:pt>
                <c:pt idx="128">
                  <c:v>9.1362962962962975</c:v>
                </c:pt>
                <c:pt idx="129">
                  <c:v>9.1488888888888891</c:v>
                </c:pt>
                <c:pt idx="130">
                  <c:v>9.1658024691358033</c:v>
                </c:pt>
                <c:pt idx="131">
                  <c:v>9.1564197530864213</c:v>
                </c:pt>
                <c:pt idx="132">
                  <c:v>9.1606172839506197</c:v>
                </c:pt>
                <c:pt idx="133">
                  <c:v>9.1653086419753116</c:v>
                </c:pt>
                <c:pt idx="134">
                  <c:v>9.1461728395061783</c:v>
                </c:pt>
                <c:pt idx="135">
                  <c:v>9.1416049382716089</c:v>
                </c:pt>
                <c:pt idx="136">
                  <c:v>9.1375308641975348</c:v>
                </c:pt>
                <c:pt idx="137">
                  <c:v>9.1459259259259298</c:v>
                </c:pt>
                <c:pt idx="138">
                  <c:v>9.1512345679012377</c:v>
                </c:pt>
                <c:pt idx="139">
                  <c:v>9.1619753086419777</c:v>
                </c:pt>
                <c:pt idx="140">
                  <c:v>9.1865432098765449</c:v>
                </c:pt>
                <c:pt idx="141">
                  <c:v>9.1859259259259289</c:v>
                </c:pt>
                <c:pt idx="142">
                  <c:v>9.1841975308641999</c:v>
                </c:pt>
                <c:pt idx="143">
                  <c:v>9.1865432098765449</c:v>
                </c:pt>
                <c:pt idx="144">
                  <c:v>9.1939506172839529</c:v>
                </c:pt>
                <c:pt idx="145">
                  <c:v>9.2117283950617317</c:v>
                </c:pt>
                <c:pt idx="146">
                  <c:v>9.2003703703703739</c:v>
                </c:pt>
                <c:pt idx="147">
                  <c:v>9.2044444444444462</c:v>
                </c:pt>
                <c:pt idx="148">
                  <c:v>9.2000000000000028</c:v>
                </c:pt>
                <c:pt idx="149">
                  <c:v>9.2018518518518544</c:v>
                </c:pt>
                <c:pt idx="150">
                  <c:v>9.2008641975308674</c:v>
                </c:pt>
                <c:pt idx="151">
                  <c:v>9.2037037037037059</c:v>
                </c:pt>
                <c:pt idx="152">
                  <c:v>9.2041975308641995</c:v>
                </c:pt>
                <c:pt idx="153">
                  <c:v>9.224197530864199</c:v>
                </c:pt>
                <c:pt idx="154">
                  <c:v>9.2291358024691359</c:v>
                </c:pt>
                <c:pt idx="155">
                  <c:v>9.2446913580246921</c:v>
                </c:pt>
                <c:pt idx="156">
                  <c:v>9.2507407407407403</c:v>
                </c:pt>
                <c:pt idx="157">
                  <c:v>9.251975308641974</c:v>
                </c:pt>
                <c:pt idx="158">
                  <c:v>9.2586419753086417</c:v>
                </c:pt>
                <c:pt idx="159">
                  <c:v>9.2514814814814805</c:v>
                </c:pt>
                <c:pt idx="160">
                  <c:v>9.2662962962962947</c:v>
                </c:pt>
                <c:pt idx="161">
                  <c:v>9.2658024691358012</c:v>
                </c:pt>
                <c:pt idx="162">
                  <c:v>9.276172839506172</c:v>
                </c:pt>
                <c:pt idx="163">
                  <c:v>9.2749382716049382</c:v>
                </c:pt>
                <c:pt idx="164">
                  <c:v>9.2924691358024685</c:v>
                </c:pt>
                <c:pt idx="165">
                  <c:v>9.2892592592592589</c:v>
                </c:pt>
                <c:pt idx="166">
                  <c:v>9.2888888888888879</c:v>
                </c:pt>
                <c:pt idx="167">
                  <c:v>9.3012345679012309</c:v>
                </c:pt>
                <c:pt idx="168">
                  <c:v>9.3041975308641955</c:v>
                </c:pt>
                <c:pt idx="169">
                  <c:v>9.3018518518518487</c:v>
                </c:pt>
                <c:pt idx="170">
                  <c:v>9.3053086419753051</c:v>
                </c:pt>
                <c:pt idx="171">
                  <c:v>9.305925925925921</c:v>
                </c:pt>
                <c:pt idx="172">
                  <c:v>9.3072839506172791</c:v>
                </c:pt>
                <c:pt idx="173">
                  <c:v>9.3101234567901194</c:v>
                </c:pt>
                <c:pt idx="174">
                  <c:v>9.3101234567901194</c:v>
                </c:pt>
                <c:pt idx="175">
                  <c:v>9.302592592592589</c:v>
                </c:pt>
                <c:pt idx="176">
                  <c:v>9.3091358024691324</c:v>
                </c:pt>
                <c:pt idx="177">
                  <c:v>9.312345679012342</c:v>
                </c:pt>
                <c:pt idx="178">
                  <c:v>9.3279012345679</c:v>
                </c:pt>
                <c:pt idx="179">
                  <c:v>9.356419753086417</c:v>
                </c:pt>
                <c:pt idx="180">
                  <c:v>9.3669135802469103</c:v>
                </c:pt>
                <c:pt idx="181">
                  <c:v>9.3672839506172831</c:v>
                </c:pt>
                <c:pt idx="182">
                  <c:v>9.3555555555555543</c:v>
                </c:pt>
                <c:pt idx="183">
                  <c:v>9.3609876543209847</c:v>
                </c:pt>
                <c:pt idx="184">
                  <c:v>9.3503703703703671</c:v>
                </c:pt>
                <c:pt idx="185">
                  <c:v>9.3613580246913557</c:v>
                </c:pt>
                <c:pt idx="186">
                  <c:v>9.3724691358024668</c:v>
                </c:pt>
                <c:pt idx="187">
                  <c:v>9.3850617283950601</c:v>
                </c:pt>
                <c:pt idx="188">
                  <c:v>9.3983950617283956</c:v>
                </c:pt>
                <c:pt idx="189">
                  <c:v>9.405555555555555</c:v>
                </c:pt>
                <c:pt idx="190">
                  <c:v>9.4174074074074081</c:v>
                </c:pt>
                <c:pt idx="191">
                  <c:v>9.4261728395061741</c:v>
                </c:pt>
                <c:pt idx="192">
                  <c:v>9.4433333333333351</c:v>
                </c:pt>
                <c:pt idx="193">
                  <c:v>9.4387654320987675</c:v>
                </c:pt>
                <c:pt idx="194">
                  <c:v>9.4476543209876578</c:v>
                </c:pt>
                <c:pt idx="195">
                  <c:v>9.4649382716049413</c:v>
                </c:pt>
                <c:pt idx="196">
                  <c:v>9.4670370370370396</c:v>
                </c:pt>
                <c:pt idx="197">
                  <c:v>9.4674074074074106</c:v>
                </c:pt>
                <c:pt idx="198">
                  <c:v>9.4519753086419787</c:v>
                </c:pt>
                <c:pt idx="199">
                  <c:v>9.448395061728398</c:v>
                </c:pt>
                <c:pt idx="200">
                  <c:v>9.4444444444444464</c:v>
                </c:pt>
                <c:pt idx="201">
                  <c:v>9.4532098765432124</c:v>
                </c:pt>
                <c:pt idx="202">
                  <c:v>9.4682716049382751</c:v>
                </c:pt>
                <c:pt idx="203">
                  <c:v>9.4734567901234605</c:v>
                </c:pt>
                <c:pt idx="204">
                  <c:v>9.4719753086419782</c:v>
                </c:pt>
                <c:pt idx="205">
                  <c:v>9.4676543209876556</c:v>
                </c:pt>
                <c:pt idx="206">
                  <c:v>9.4628395061728412</c:v>
                </c:pt>
                <c:pt idx="207">
                  <c:v>9.474197530864199</c:v>
                </c:pt>
                <c:pt idx="208">
                  <c:v>9.4897530864197535</c:v>
                </c:pt>
                <c:pt idx="209">
                  <c:v>9.5151851851851852</c:v>
                </c:pt>
                <c:pt idx="210">
                  <c:v>9.5198765432098771</c:v>
                </c:pt>
                <c:pt idx="211">
                  <c:v>9.517160493827161</c:v>
                </c:pt>
                <c:pt idx="212">
                  <c:v>9.5190123456790126</c:v>
                </c:pt>
                <c:pt idx="213">
                  <c:v>9.5246913580246915</c:v>
                </c:pt>
                <c:pt idx="214">
                  <c:v>9.5327160493827137</c:v>
                </c:pt>
                <c:pt idx="215">
                  <c:v>9.5359259259259233</c:v>
                </c:pt>
                <c:pt idx="216">
                  <c:v>9.5527160493827132</c:v>
                </c:pt>
                <c:pt idx="217">
                  <c:v>9.5749382716049354</c:v>
                </c:pt>
                <c:pt idx="218">
                  <c:v>9.5887654320987625</c:v>
                </c:pt>
                <c:pt idx="219">
                  <c:v>9.6108641975308622</c:v>
                </c:pt>
                <c:pt idx="220">
                  <c:v>9.6156790123456783</c:v>
                </c:pt>
                <c:pt idx="221">
                  <c:v>9.6171604938271589</c:v>
                </c:pt>
                <c:pt idx="222">
                  <c:v>9.6398765432098763</c:v>
                </c:pt>
                <c:pt idx="223">
                  <c:v>9.6570370370370355</c:v>
                </c:pt>
                <c:pt idx="224">
                  <c:v>9.6717283950617272</c:v>
                </c:pt>
                <c:pt idx="225">
                  <c:v>9.6923456790123446</c:v>
                </c:pt>
                <c:pt idx="226">
                  <c:v>9.7017283950617283</c:v>
                </c:pt>
                <c:pt idx="227">
                  <c:v>9.7107407407407411</c:v>
                </c:pt>
                <c:pt idx="228">
                  <c:v>9.7175308641975313</c:v>
                </c:pt>
                <c:pt idx="229">
                  <c:v>9.715061728395062</c:v>
                </c:pt>
                <c:pt idx="230">
                  <c:v>9.7304938271604939</c:v>
                </c:pt>
                <c:pt idx="231">
                  <c:v>9.7391358024691392</c:v>
                </c:pt>
                <c:pt idx="232">
                  <c:v>9.7416049382716068</c:v>
                </c:pt>
                <c:pt idx="233">
                  <c:v>9.7550617283950647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95328"/>
        <c:axId val="178596864"/>
      </c:scatterChart>
      <c:valAx>
        <c:axId val="178595328"/>
        <c:scaling>
          <c:orientation val="minMax"/>
          <c:max val="70"/>
          <c:min val="40"/>
        </c:scaling>
        <c:delete val="0"/>
        <c:axPos val="b"/>
        <c:numFmt formatCode="0.00" sourceLinked="1"/>
        <c:majorTickMark val="out"/>
        <c:minorTickMark val="none"/>
        <c:tickLblPos val="nextTo"/>
        <c:crossAx val="178596864"/>
        <c:crosses val="autoZero"/>
        <c:crossBetween val="midCat"/>
      </c:valAx>
      <c:valAx>
        <c:axId val="178596864"/>
        <c:scaling>
          <c:orientation val="minMax"/>
          <c:min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595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 MA Temp as function of SSN 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8687521906196795E-3"/>
                  <c:y val="0.30606554096361971"/>
                </c:manualLayout>
              </c:layout>
              <c:numFmt formatCode="General" sourceLinked="0"/>
            </c:trendlineLbl>
          </c:trendline>
          <c:xVal>
            <c:numRef>
              <c:f>Data!$M$103:$M$316</c:f>
              <c:numCache>
                <c:formatCode>0.00</c:formatCode>
                <c:ptCount val="214"/>
                <c:pt idx="0">
                  <c:v>48.33424908424908</c:v>
                </c:pt>
                <c:pt idx="1">
                  <c:v>46.004455445544551</c:v>
                </c:pt>
                <c:pt idx="2">
                  <c:v>46.272277227722775</c:v>
                </c:pt>
                <c:pt idx="3">
                  <c:v>46.51452145214521</c:v>
                </c:pt>
                <c:pt idx="4">
                  <c:v>46.576320132013201</c:v>
                </c:pt>
                <c:pt idx="5">
                  <c:v>46.280363036303626</c:v>
                </c:pt>
                <c:pt idx="6">
                  <c:v>46.092739273927393</c:v>
                </c:pt>
                <c:pt idx="7">
                  <c:v>45.975330033003296</c:v>
                </c:pt>
                <c:pt idx="8">
                  <c:v>45.901402640264031</c:v>
                </c:pt>
                <c:pt idx="9">
                  <c:v>45.822194719471952</c:v>
                </c:pt>
                <c:pt idx="10">
                  <c:v>45.80651815181519</c:v>
                </c:pt>
                <c:pt idx="11">
                  <c:v>45.855528052805283</c:v>
                </c:pt>
                <c:pt idx="12">
                  <c:v>45.97623762376238</c:v>
                </c:pt>
                <c:pt idx="13">
                  <c:v>46.0943894389439</c:v>
                </c:pt>
                <c:pt idx="14">
                  <c:v>46.33597359735974</c:v>
                </c:pt>
                <c:pt idx="15">
                  <c:v>46.522194719471948</c:v>
                </c:pt>
                <c:pt idx="16">
                  <c:v>46.463366336633662</c:v>
                </c:pt>
                <c:pt idx="17">
                  <c:v>46.137128712871288</c:v>
                </c:pt>
                <c:pt idx="18">
                  <c:v>45.78036303630364</c:v>
                </c:pt>
                <c:pt idx="19">
                  <c:v>45.548927392739294</c:v>
                </c:pt>
                <c:pt idx="20">
                  <c:v>45.337211221122132</c:v>
                </c:pt>
                <c:pt idx="21">
                  <c:v>45.119059405940597</c:v>
                </c:pt>
                <c:pt idx="22">
                  <c:v>44.918976897689774</c:v>
                </c:pt>
                <c:pt idx="23">
                  <c:v>44.885891089108924</c:v>
                </c:pt>
                <c:pt idx="24">
                  <c:v>44.842326732673286</c:v>
                </c:pt>
                <c:pt idx="25">
                  <c:v>44.805445544554466</c:v>
                </c:pt>
                <c:pt idx="26">
                  <c:v>44.524009900990109</c:v>
                </c:pt>
                <c:pt idx="27">
                  <c:v>43.951485148514863</c:v>
                </c:pt>
                <c:pt idx="28">
                  <c:v>43.594719471947201</c:v>
                </c:pt>
                <c:pt idx="29">
                  <c:v>43.5743399339934</c:v>
                </c:pt>
                <c:pt idx="30">
                  <c:v>43.582425742574259</c:v>
                </c:pt>
                <c:pt idx="31">
                  <c:v>43.508580858085821</c:v>
                </c:pt>
                <c:pt idx="32">
                  <c:v>43.484158415841598</c:v>
                </c:pt>
                <c:pt idx="33">
                  <c:v>43.565759075907607</c:v>
                </c:pt>
                <c:pt idx="34">
                  <c:v>43.970297029702991</c:v>
                </c:pt>
                <c:pt idx="35">
                  <c:v>44.836303630363048</c:v>
                </c:pt>
                <c:pt idx="36">
                  <c:v>45.512623762376251</c:v>
                </c:pt>
                <c:pt idx="37">
                  <c:v>45.73193069306933</c:v>
                </c:pt>
                <c:pt idx="38">
                  <c:v>45.481270627062706</c:v>
                </c:pt>
                <c:pt idx="39">
                  <c:v>45.121452145214526</c:v>
                </c:pt>
                <c:pt idx="40">
                  <c:v>44.762458745874589</c:v>
                </c:pt>
                <c:pt idx="41">
                  <c:v>44.605940594059405</c:v>
                </c:pt>
                <c:pt idx="42">
                  <c:v>44.514191419141916</c:v>
                </c:pt>
                <c:pt idx="43">
                  <c:v>44.504207920792084</c:v>
                </c:pt>
                <c:pt idx="44">
                  <c:v>44.851402640264027</c:v>
                </c:pt>
                <c:pt idx="45">
                  <c:v>45.351567656765674</c:v>
                </c:pt>
                <c:pt idx="46">
                  <c:v>46.108498349834981</c:v>
                </c:pt>
                <c:pt idx="47">
                  <c:v>46.947112211221125</c:v>
                </c:pt>
                <c:pt idx="48">
                  <c:v>47.306930693069305</c:v>
                </c:pt>
                <c:pt idx="49">
                  <c:v>47.165264026402639</c:v>
                </c:pt>
                <c:pt idx="50">
                  <c:v>46.978300330033001</c:v>
                </c:pt>
                <c:pt idx="51">
                  <c:v>47.042326732673274</c:v>
                </c:pt>
                <c:pt idx="52">
                  <c:v>46.955610561056105</c:v>
                </c:pt>
                <c:pt idx="53">
                  <c:v>46.855693069306923</c:v>
                </c:pt>
                <c:pt idx="54">
                  <c:v>46.800990099009894</c:v>
                </c:pt>
                <c:pt idx="55">
                  <c:v>46.749009900990096</c:v>
                </c:pt>
                <c:pt idx="56">
                  <c:v>46.873019801980185</c:v>
                </c:pt>
                <c:pt idx="57">
                  <c:v>47.09463696369636</c:v>
                </c:pt>
                <c:pt idx="58">
                  <c:v>47.55239273927392</c:v>
                </c:pt>
                <c:pt idx="59">
                  <c:v>47.966501650165014</c:v>
                </c:pt>
                <c:pt idx="60">
                  <c:v>48.108333333333334</c:v>
                </c:pt>
                <c:pt idx="61">
                  <c:v>47.843481848184815</c:v>
                </c:pt>
                <c:pt idx="62">
                  <c:v>47.673844884488446</c:v>
                </c:pt>
                <c:pt idx="63">
                  <c:v>47.691996699669964</c:v>
                </c:pt>
                <c:pt idx="64">
                  <c:v>47.633828382838281</c:v>
                </c:pt>
                <c:pt idx="65">
                  <c:v>47.588036303630368</c:v>
                </c:pt>
                <c:pt idx="66">
                  <c:v>47.547112211221119</c:v>
                </c:pt>
                <c:pt idx="67">
                  <c:v>47.54471947194719</c:v>
                </c:pt>
                <c:pt idx="68">
                  <c:v>47.585891089108905</c:v>
                </c:pt>
                <c:pt idx="69">
                  <c:v>47.91122112211221</c:v>
                </c:pt>
                <c:pt idx="70">
                  <c:v>48.014356435643563</c:v>
                </c:pt>
                <c:pt idx="71">
                  <c:v>48.212458745874578</c:v>
                </c:pt>
                <c:pt idx="72">
                  <c:v>48.209900990099001</c:v>
                </c:pt>
                <c:pt idx="73">
                  <c:v>48.307673267326713</c:v>
                </c:pt>
                <c:pt idx="74">
                  <c:v>48.173019801980182</c:v>
                </c:pt>
                <c:pt idx="75">
                  <c:v>48.215181518151788</c:v>
                </c:pt>
                <c:pt idx="76">
                  <c:v>48.141831683168299</c:v>
                </c:pt>
                <c:pt idx="77">
                  <c:v>47.259983498349825</c:v>
                </c:pt>
                <c:pt idx="78">
                  <c:v>45.791006600660054</c:v>
                </c:pt>
                <c:pt idx="79">
                  <c:v>44.863448844884473</c:v>
                </c:pt>
                <c:pt idx="80">
                  <c:v>44.561551155115495</c:v>
                </c:pt>
                <c:pt idx="81">
                  <c:v>44.477557755775578</c:v>
                </c:pt>
                <c:pt idx="82">
                  <c:v>44.726815181518148</c:v>
                </c:pt>
                <c:pt idx="83">
                  <c:v>45.129867986798672</c:v>
                </c:pt>
                <c:pt idx="84">
                  <c:v>45.543646864686465</c:v>
                </c:pt>
                <c:pt idx="85">
                  <c:v>45.55676567656765</c:v>
                </c:pt>
                <c:pt idx="86">
                  <c:v>44.865594059405936</c:v>
                </c:pt>
                <c:pt idx="87">
                  <c:v>43.625247524752474</c:v>
                </c:pt>
                <c:pt idx="88">
                  <c:v>42.390676567656762</c:v>
                </c:pt>
                <c:pt idx="89">
                  <c:v>41.291089108910889</c:v>
                </c:pt>
                <c:pt idx="90">
                  <c:v>40.753795379537955</c:v>
                </c:pt>
                <c:pt idx="91">
                  <c:v>40.816749174917504</c:v>
                </c:pt>
                <c:pt idx="92">
                  <c:v>41.064686468646869</c:v>
                </c:pt>
                <c:pt idx="93">
                  <c:v>41.372689768976905</c:v>
                </c:pt>
                <c:pt idx="94">
                  <c:v>41.600082508250829</c:v>
                </c:pt>
                <c:pt idx="95">
                  <c:v>41.803465346534658</c:v>
                </c:pt>
                <c:pt idx="96">
                  <c:v>41.904702970297038</c:v>
                </c:pt>
                <c:pt idx="97">
                  <c:v>42.105940594059405</c:v>
                </c:pt>
                <c:pt idx="98">
                  <c:v>42.185561056105612</c:v>
                </c:pt>
                <c:pt idx="99">
                  <c:v>42.212293729372938</c:v>
                </c:pt>
                <c:pt idx="100">
                  <c:v>42.096122112211226</c:v>
                </c:pt>
                <c:pt idx="101">
                  <c:v>41.809488448844895</c:v>
                </c:pt>
                <c:pt idx="102">
                  <c:v>41.605033003300335</c:v>
                </c:pt>
                <c:pt idx="103">
                  <c:v>41.594141914191425</c:v>
                </c:pt>
                <c:pt idx="104">
                  <c:v>41.752557755775584</c:v>
                </c:pt>
                <c:pt idx="105">
                  <c:v>41.867574257425751</c:v>
                </c:pt>
                <c:pt idx="106">
                  <c:v>42.203465346534664</c:v>
                </c:pt>
                <c:pt idx="107">
                  <c:v>42.584570957095721</c:v>
                </c:pt>
                <c:pt idx="108">
                  <c:v>42.938448844884505</c:v>
                </c:pt>
                <c:pt idx="109">
                  <c:v>43.097359735973605</c:v>
                </c:pt>
                <c:pt idx="110">
                  <c:v>43.153795379537961</c:v>
                </c:pt>
                <c:pt idx="111">
                  <c:v>43.175330033003306</c:v>
                </c:pt>
                <c:pt idx="112">
                  <c:v>43.140594059405949</c:v>
                </c:pt>
                <c:pt idx="113">
                  <c:v>43.11485148514852</c:v>
                </c:pt>
                <c:pt idx="114">
                  <c:v>43.445874587458754</c:v>
                </c:pt>
                <c:pt idx="115">
                  <c:v>43.66039603960396</c:v>
                </c:pt>
                <c:pt idx="116">
                  <c:v>44.235478547854783</c:v>
                </c:pt>
                <c:pt idx="117">
                  <c:v>44.626732673267313</c:v>
                </c:pt>
                <c:pt idx="118">
                  <c:v>44.958993399339917</c:v>
                </c:pt>
                <c:pt idx="119">
                  <c:v>45.094389438943878</c:v>
                </c:pt>
                <c:pt idx="120">
                  <c:v>45.198432343234309</c:v>
                </c:pt>
                <c:pt idx="121">
                  <c:v>45.27392739273926</c:v>
                </c:pt>
                <c:pt idx="122">
                  <c:v>45.291831683168304</c:v>
                </c:pt>
                <c:pt idx="123">
                  <c:v>45.43960396039602</c:v>
                </c:pt>
                <c:pt idx="124">
                  <c:v>45.80247524752474</c:v>
                </c:pt>
                <c:pt idx="125">
                  <c:v>46.270627062706247</c:v>
                </c:pt>
                <c:pt idx="126">
                  <c:v>46.595049504950488</c:v>
                </c:pt>
                <c:pt idx="127">
                  <c:v>46.874587458745872</c:v>
                </c:pt>
                <c:pt idx="128">
                  <c:v>46.881353135313532</c:v>
                </c:pt>
                <c:pt idx="129">
                  <c:v>46.572029702970305</c:v>
                </c:pt>
                <c:pt idx="130">
                  <c:v>46.079785478547862</c:v>
                </c:pt>
                <c:pt idx="131">
                  <c:v>45.716666666666676</c:v>
                </c:pt>
                <c:pt idx="132">
                  <c:v>45.500000000000007</c:v>
                </c:pt>
                <c:pt idx="133">
                  <c:v>45.501815181518154</c:v>
                </c:pt>
                <c:pt idx="134">
                  <c:v>45.727475247524765</c:v>
                </c:pt>
                <c:pt idx="135">
                  <c:v>45.953960396039619</c:v>
                </c:pt>
                <c:pt idx="136">
                  <c:v>45.883993399339957</c:v>
                </c:pt>
                <c:pt idx="137">
                  <c:v>45.599257425742586</c:v>
                </c:pt>
                <c:pt idx="138">
                  <c:v>45.456683168316843</c:v>
                </c:pt>
                <c:pt idx="139">
                  <c:v>45.279455445544556</c:v>
                </c:pt>
                <c:pt idx="140">
                  <c:v>45.109405940594058</c:v>
                </c:pt>
                <c:pt idx="141">
                  <c:v>45.048597359735986</c:v>
                </c:pt>
                <c:pt idx="142">
                  <c:v>44.970792079207932</c:v>
                </c:pt>
                <c:pt idx="143">
                  <c:v>44.959488448844887</c:v>
                </c:pt>
                <c:pt idx="144">
                  <c:v>45.138696369636961</c:v>
                </c:pt>
                <c:pt idx="145">
                  <c:v>45.657920792079203</c:v>
                </c:pt>
                <c:pt idx="146">
                  <c:v>46.548927392739273</c:v>
                </c:pt>
                <c:pt idx="147">
                  <c:v>46.922689768976895</c:v>
                </c:pt>
                <c:pt idx="148">
                  <c:v>47.025825082508234</c:v>
                </c:pt>
                <c:pt idx="149">
                  <c:v>46.902887788778862</c:v>
                </c:pt>
                <c:pt idx="150">
                  <c:v>46.930693069306919</c:v>
                </c:pt>
                <c:pt idx="151">
                  <c:v>46.6029702970297</c:v>
                </c:pt>
                <c:pt idx="152">
                  <c:v>46.204207920792079</c:v>
                </c:pt>
                <c:pt idx="153">
                  <c:v>45.861303630363039</c:v>
                </c:pt>
                <c:pt idx="154">
                  <c:v>46.033250825082511</c:v>
                </c:pt>
                <c:pt idx="155">
                  <c:v>47.370049504950494</c:v>
                </c:pt>
                <c:pt idx="156">
                  <c:v>49.207095709570957</c:v>
                </c:pt>
                <c:pt idx="157">
                  <c:v>50.80981848184819</c:v>
                </c:pt>
                <c:pt idx="158">
                  <c:v>51.838943894389445</c:v>
                </c:pt>
                <c:pt idx="159">
                  <c:v>52.021534653465338</c:v>
                </c:pt>
                <c:pt idx="160">
                  <c:v>51.606600660065993</c:v>
                </c:pt>
                <c:pt idx="161">
                  <c:v>51.214686468646867</c:v>
                </c:pt>
                <c:pt idx="162">
                  <c:v>50.905693069306928</c:v>
                </c:pt>
                <c:pt idx="163">
                  <c:v>50.570874587458739</c:v>
                </c:pt>
                <c:pt idx="164">
                  <c:v>50.255198019801966</c:v>
                </c:pt>
                <c:pt idx="165">
                  <c:v>50.417574257425727</c:v>
                </c:pt>
                <c:pt idx="166">
                  <c:v>51.183745874587444</c:v>
                </c:pt>
                <c:pt idx="167">
                  <c:v>52.160148514851471</c:v>
                </c:pt>
                <c:pt idx="168">
                  <c:v>52.833168316831667</c:v>
                </c:pt>
                <c:pt idx="169">
                  <c:v>53.137046204620447</c:v>
                </c:pt>
                <c:pt idx="170">
                  <c:v>52.421204620462028</c:v>
                </c:pt>
                <c:pt idx="171">
                  <c:v>52.00255775577557</c:v>
                </c:pt>
                <c:pt idx="172">
                  <c:v>51.374422442244203</c:v>
                </c:pt>
                <c:pt idx="173">
                  <c:v>51.059323432343227</c:v>
                </c:pt>
                <c:pt idx="174">
                  <c:v>50.770297029702967</c:v>
                </c:pt>
                <c:pt idx="175">
                  <c:v>50.726072607260726</c:v>
                </c:pt>
                <c:pt idx="176">
                  <c:v>50.886633663366339</c:v>
                </c:pt>
                <c:pt idx="177">
                  <c:v>51.681188118811875</c:v>
                </c:pt>
                <c:pt idx="178">
                  <c:v>53.184570957095708</c:v>
                </c:pt>
                <c:pt idx="179">
                  <c:v>54.656353135313523</c:v>
                </c:pt>
                <c:pt idx="180">
                  <c:v>55.727722772277218</c:v>
                </c:pt>
                <c:pt idx="181">
                  <c:v>56.341419141914194</c:v>
                </c:pt>
                <c:pt idx="182">
                  <c:v>56.411056105610555</c:v>
                </c:pt>
                <c:pt idx="183">
                  <c:v>56.234983498349834</c:v>
                </c:pt>
                <c:pt idx="184">
                  <c:v>55.783828382838287</c:v>
                </c:pt>
                <c:pt idx="185">
                  <c:v>55.40206270627062</c:v>
                </c:pt>
                <c:pt idx="186">
                  <c:v>55.439686468646869</c:v>
                </c:pt>
                <c:pt idx="187">
                  <c:v>56.300495049504953</c:v>
                </c:pt>
                <c:pt idx="188">
                  <c:v>57.795957095709575</c:v>
                </c:pt>
                <c:pt idx="189">
                  <c:v>59.143234323432345</c:v>
                </c:pt>
                <c:pt idx="190">
                  <c:v>60.5167491749175</c:v>
                </c:pt>
                <c:pt idx="191">
                  <c:v>61.099504950495053</c:v>
                </c:pt>
                <c:pt idx="192">
                  <c:v>60.919224422442248</c:v>
                </c:pt>
                <c:pt idx="193">
                  <c:v>60.372524752475258</c:v>
                </c:pt>
                <c:pt idx="194">
                  <c:v>59.773432343234333</c:v>
                </c:pt>
                <c:pt idx="195">
                  <c:v>59.225495049504957</c:v>
                </c:pt>
                <c:pt idx="196">
                  <c:v>59.024257425742583</c:v>
                </c:pt>
                <c:pt idx="197">
                  <c:v>59.400165016501653</c:v>
                </c:pt>
                <c:pt idx="198">
                  <c:v>60.058168316831683</c:v>
                </c:pt>
                <c:pt idx="199">
                  <c:v>61.121782178217835</c:v>
                </c:pt>
                <c:pt idx="200">
                  <c:v>62.126402640264033</c:v>
                </c:pt>
                <c:pt idx="201">
                  <c:v>63.129867986798693</c:v>
                </c:pt>
                <c:pt idx="202">
                  <c:v>63.70924092409242</c:v>
                </c:pt>
                <c:pt idx="203">
                  <c:v>63.868234323432354</c:v>
                </c:pt>
                <c:pt idx="204">
                  <c:v>63.747772277227739</c:v>
                </c:pt>
                <c:pt idx="205">
                  <c:v>63.269719471947212</c:v>
                </c:pt>
                <c:pt idx="206">
                  <c:v>62.810726072607267</c:v>
                </c:pt>
                <c:pt idx="207">
                  <c:v>62.224917491749189</c:v>
                </c:pt>
                <c:pt idx="208">
                  <c:v>61.775000000000013</c:v>
                </c:pt>
                <c:pt idx="209">
                  <c:v>61.503795379537969</c:v>
                </c:pt>
                <c:pt idx="210">
                  <c:v>61.870297029702982</c:v>
                </c:pt>
                <c:pt idx="211">
                  <c:v>62.38399339933995</c:v>
                </c:pt>
                <c:pt idx="212">
                  <c:v>62.988696369636983</c:v>
                </c:pt>
                <c:pt idx="213">
                  <c:v>63.758415841584181</c:v>
                </c:pt>
              </c:numCache>
            </c:numRef>
          </c:xVal>
          <c:yVal>
            <c:numRef>
              <c:f>Data!$N$103:$N$316</c:f>
              <c:numCache>
                <c:formatCode>0.00</c:formatCode>
                <c:ptCount val="214"/>
                <c:pt idx="0">
                  <c:v>9.1937623762376202</c:v>
                </c:pt>
                <c:pt idx="1">
                  <c:v>9.1960396039603935</c:v>
                </c:pt>
                <c:pt idx="2">
                  <c:v>9.1938613861386109</c:v>
                </c:pt>
                <c:pt idx="3">
                  <c:v>9.1988118811881172</c:v>
                </c:pt>
                <c:pt idx="4">
                  <c:v>9.1981188118811854</c:v>
                </c:pt>
                <c:pt idx="5">
                  <c:v>9.2089108910891078</c:v>
                </c:pt>
                <c:pt idx="6">
                  <c:v>9.1977227722772277</c:v>
                </c:pt>
                <c:pt idx="7">
                  <c:v>9.1922772277227711</c:v>
                </c:pt>
                <c:pt idx="8">
                  <c:v>9.185148514851484</c:v>
                </c:pt>
                <c:pt idx="9">
                  <c:v>9.1855445544554453</c:v>
                </c:pt>
                <c:pt idx="10">
                  <c:v>9.1875247524752481</c:v>
                </c:pt>
                <c:pt idx="11">
                  <c:v>9.1755445544554473</c:v>
                </c:pt>
                <c:pt idx="12">
                  <c:v>9.1713861386138618</c:v>
                </c:pt>
                <c:pt idx="13">
                  <c:v>9.1628712871287128</c:v>
                </c:pt>
                <c:pt idx="14">
                  <c:v>9.1592079207920811</c:v>
                </c:pt>
                <c:pt idx="15">
                  <c:v>9.1438613861386155</c:v>
                </c:pt>
                <c:pt idx="16">
                  <c:v>9.148910891089109</c:v>
                </c:pt>
                <c:pt idx="17">
                  <c:v>9.15722772277228</c:v>
                </c:pt>
                <c:pt idx="18">
                  <c:v>9.1570297029702985</c:v>
                </c:pt>
                <c:pt idx="19">
                  <c:v>9.1478217821782177</c:v>
                </c:pt>
                <c:pt idx="20">
                  <c:v>9.152277227722772</c:v>
                </c:pt>
                <c:pt idx="21">
                  <c:v>9.1636633663366318</c:v>
                </c:pt>
                <c:pt idx="22">
                  <c:v>9.1540594059405933</c:v>
                </c:pt>
                <c:pt idx="23">
                  <c:v>9.1493069306930703</c:v>
                </c:pt>
                <c:pt idx="24">
                  <c:v>9.1540594059405933</c:v>
                </c:pt>
                <c:pt idx="25">
                  <c:v>9.1679207920792081</c:v>
                </c:pt>
                <c:pt idx="26">
                  <c:v>9.1694059405940607</c:v>
                </c:pt>
                <c:pt idx="27">
                  <c:v>9.1728712871287161</c:v>
                </c:pt>
                <c:pt idx="28">
                  <c:v>9.1594059405940627</c:v>
                </c:pt>
                <c:pt idx="29">
                  <c:v>9.1537623762376263</c:v>
                </c:pt>
                <c:pt idx="30">
                  <c:v>9.1543564356435656</c:v>
                </c:pt>
                <c:pt idx="31">
                  <c:v>9.1502970297029727</c:v>
                </c:pt>
                <c:pt idx="32">
                  <c:v>9.1486138613861403</c:v>
                </c:pt>
                <c:pt idx="33">
                  <c:v>9.1487128712871311</c:v>
                </c:pt>
                <c:pt idx="34">
                  <c:v>9.1462376237623779</c:v>
                </c:pt>
                <c:pt idx="35">
                  <c:v>9.1394059405940613</c:v>
                </c:pt>
                <c:pt idx="36">
                  <c:v>9.1247524752475258</c:v>
                </c:pt>
                <c:pt idx="37">
                  <c:v>9.1064356435643585</c:v>
                </c:pt>
                <c:pt idx="38">
                  <c:v>9.0952475247524767</c:v>
                </c:pt>
                <c:pt idx="39">
                  <c:v>9.08841584158416</c:v>
                </c:pt>
                <c:pt idx="40">
                  <c:v>9.1071287128712886</c:v>
                </c:pt>
                <c:pt idx="41">
                  <c:v>9.1064356435643568</c:v>
                </c:pt>
                <c:pt idx="42">
                  <c:v>9.1135643564356457</c:v>
                </c:pt>
                <c:pt idx="43">
                  <c:v>9.101386138613865</c:v>
                </c:pt>
                <c:pt idx="44">
                  <c:v>9.0964356435643587</c:v>
                </c:pt>
                <c:pt idx="45">
                  <c:v>9.1094059405940619</c:v>
                </c:pt>
                <c:pt idx="46">
                  <c:v>9.115346534653467</c:v>
                </c:pt>
                <c:pt idx="47">
                  <c:v>9.1111881188118815</c:v>
                </c:pt>
                <c:pt idx="48">
                  <c:v>9.1164356435643583</c:v>
                </c:pt>
                <c:pt idx="49">
                  <c:v>9.1125742574257433</c:v>
                </c:pt>
                <c:pt idx="50">
                  <c:v>9.1073267326732665</c:v>
                </c:pt>
                <c:pt idx="51">
                  <c:v>9.1206930693069292</c:v>
                </c:pt>
                <c:pt idx="52">
                  <c:v>9.1127722772277213</c:v>
                </c:pt>
                <c:pt idx="53">
                  <c:v>9.1149504950495039</c:v>
                </c:pt>
                <c:pt idx="54">
                  <c:v>9.1072277227722758</c:v>
                </c:pt>
                <c:pt idx="55">
                  <c:v>9.1123762376237618</c:v>
                </c:pt>
                <c:pt idx="56">
                  <c:v>9.1255445544554448</c:v>
                </c:pt>
                <c:pt idx="57">
                  <c:v>9.1274257425742569</c:v>
                </c:pt>
                <c:pt idx="58">
                  <c:v>9.1339603960396012</c:v>
                </c:pt>
                <c:pt idx="59">
                  <c:v>9.1130693069306901</c:v>
                </c:pt>
                <c:pt idx="60">
                  <c:v>9.1061386138613827</c:v>
                </c:pt>
                <c:pt idx="61">
                  <c:v>9.0981188118811858</c:v>
                </c:pt>
                <c:pt idx="62">
                  <c:v>9.0989108910891066</c:v>
                </c:pt>
                <c:pt idx="63">
                  <c:v>9.0981188118811875</c:v>
                </c:pt>
                <c:pt idx="64">
                  <c:v>9.1079207920792076</c:v>
                </c:pt>
                <c:pt idx="65">
                  <c:v>9.1191089108910877</c:v>
                </c:pt>
                <c:pt idx="66">
                  <c:v>9.1227722772277229</c:v>
                </c:pt>
                <c:pt idx="67">
                  <c:v>9.1396039603960393</c:v>
                </c:pt>
                <c:pt idx="68">
                  <c:v>9.1462376237623761</c:v>
                </c:pt>
                <c:pt idx="69">
                  <c:v>9.148316831683168</c:v>
                </c:pt>
                <c:pt idx="70">
                  <c:v>9.1536633663366338</c:v>
                </c:pt>
                <c:pt idx="71">
                  <c:v>9.1653465346534642</c:v>
                </c:pt>
                <c:pt idx="72">
                  <c:v>9.1639603960396023</c:v>
                </c:pt>
                <c:pt idx="73">
                  <c:v>9.1643564356435636</c:v>
                </c:pt>
                <c:pt idx="74">
                  <c:v>9.1682178217821768</c:v>
                </c:pt>
                <c:pt idx="75">
                  <c:v>9.1624752475247515</c:v>
                </c:pt>
                <c:pt idx="76">
                  <c:v>9.1641584158415839</c:v>
                </c:pt>
                <c:pt idx="77">
                  <c:v>9.1655445544554457</c:v>
                </c:pt>
                <c:pt idx="78">
                  <c:v>9.1478217821782177</c:v>
                </c:pt>
                <c:pt idx="79">
                  <c:v>9.1348514851485145</c:v>
                </c:pt>
                <c:pt idx="80">
                  <c:v>9.1295049504950505</c:v>
                </c:pt>
                <c:pt idx="81">
                  <c:v>9.1219801980198021</c:v>
                </c:pt>
                <c:pt idx="82">
                  <c:v>9.1317821782178221</c:v>
                </c:pt>
                <c:pt idx="83">
                  <c:v>9.1371287128712879</c:v>
                </c:pt>
                <c:pt idx="84">
                  <c:v>9.144356435643564</c:v>
                </c:pt>
                <c:pt idx="85">
                  <c:v>9.1459405940594074</c:v>
                </c:pt>
                <c:pt idx="86">
                  <c:v>9.1462376237623779</c:v>
                </c:pt>
                <c:pt idx="87">
                  <c:v>9.1356435643564353</c:v>
                </c:pt>
                <c:pt idx="88">
                  <c:v>9.1336633663366342</c:v>
                </c:pt>
                <c:pt idx="89">
                  <c:v>9.1319801980198037</c:v>
                </c:pt>
                <c:pt idx="90">
                  <c:v>9.1225742574257449</c:v>
                </c:pt>
                <c:pt idx="91">
                  <c:v>9.1115841584158428</c:v>
                </c:pt>
                <c:pt idx="92">
                  <c:v>9.1196039603960415</c:v>
                </c:pt>
                <c:pt idx="93">
                  <c:v>9.1214851485148536</c:v>
                </c:pt>
                <c:pt idx="94">
                  <c:v>9.1096039603960417</c:v>
                </c:pt>
                <c:pt idx="95">
                  <c:v>9.1158415841584191</c:v>
                </c:pt>
                <c:pt idx="96">
                  <c:v>9.1200000000000028</c:v>
                </c:pt>
                <c:pt idx="97">
                  <c:v>9.1305940594059454</c:v>
                </c:pt>
                <c:pt idx="98">
                  <c:v>9.1313861386138662</c:v>
                </c:pt>
                <c:pt idx="99">
                  <c:v>9.148019801980201</c:v>
                </c:pt>
                <c:pt idx="100">
                  <c:v>9.14673267326733</c:v>
                </c:pt>
                <c:pt idx="101">
                  <c:v>9.1393069306930723</c:v>
                </c:pt>
                <c:pt idx="102">
                  <c:v>9.1427722772277278</c:v>
                </c:pt>
                <c:pt idx="103">
                  <c:v>9.142079207920796</c:v>
                </c:pt>
                <c:pt idx="104">
                  <c:v>9.1378217821782233</c:v>
                </c:pt>
                <c:pt idx="105">
                  <c:v>9.1424752475247573</c:v>
                </c:pt>
                <c:pt idx="106">
                  <c:v>9.1329702970297078</c:v>
                </c:pt>
                <c:pt idx="107">
                  <c:v>9.138811881188122</c:v>
                </c:pt>
                <c:pt idx="108">
                  <c:v>9.1361386138613891</c:v>
                </c:pt>
                <c:pt idx="109">
                  <c:v>9.1385148514851533</c:v>
                </c:pt>
                <c:pt idx="110">
                  <c:v>9.1514851485148547</c:v>
                </c:pt>
                <c:pt idx="111">
                  <c:v>9.1483168316831733</c:v>
                </c:pt>
                <c:pt idx="112">
                  <c:v>9.1643564356435707</c:v>
                </c:pt>
                <c:pt idx="113">
                  <c:v>9.1760396039604011</c:v>
                </c:pt>
                <c:pt idx="114">
                  <c:v>9.1877227722772332</c:v>
                </c:pt>
                <c:pt idx="115">
                  <c:v>9.1890099009901043</c:v>
                </c:pt>
                <c:pt idx="116">
                  <c:v>9.1955445544554504</c:v>
                </c:pt>
                <c:pt idx="117">
                  <c:v>9.2018811881188167</c:v>
                </c:pt>
                <c:pt idx="118">
                  <c:v>9.1885148514851522</c:v>
                </c:pt>
                <c:pt idx="119">
                  <c:v>9.1915841584158446</c:v>
                </c:pt>
                <c:pt idx="120">
                  <c:v>9.2108910891089142</c:v>
                </c:pt>
                <c:pt idx="121">
                  <c:v>9.202475247524756</c:v>
                </c:pt>
                <c:pt idx="122">
                  <c:v>9.1930693069306972</c:v>
                </c:pt>
                <c:pt idx="123">
                  <c:v>9.2018811881188132</c:v>
                </c:pt>
                <c:pt idx="124">
                  <c:v>9.2006930693069329</c:v>
                </c:pt>
                <c:pt idx="125">
                  <c:v>9.2004950495049531</c:v>
                </c:pt>
                <c:pt idx="126">
                  <c:v>9.1920792079207949</c:v>
                </c:pt>
                <c:pt idx="127">
                  <c:v>9.1928712871287157</c:v>
                </c:pt>
                <c:pt idx="128">
                  <c:v>9.1803960396039628</c:v>
                </c:pt>
                <c:pt idx="129">
                  <c:v>9.1931683168316845</c:v>
                </c:pt>
                <c:pt idx="130">
                  <c:v>9.1961386138613879</c:v>
                </c:pt>
                <c:pt idx="131">
                  <c:v>9.1890099009901007</c:v>
                </c:pt>
                <c:pt idx="132">
                  <c:v>9.192673267326736</c:v>
                </c:pt>
                <c:pt idx="133">
                  <c:v>9.1977227722772295</c:v>
                </c:pt>
                <c:pt idx="134">
                  <c:v>9.1900990099009938</c:v>
                </c:pt>
                <c:pt idx="135">
                  <c:v>9.1879207920792112</c:v>
                </c:pt>
                <c:pt idx="136">
                  <c:v>9.1949504950495093</c:v>
                </c:pt>
                <c:pt idx="137">
                  <c:v>9.2084158415841628</c:v>
                </c:pt>
                <c:pt idx="138">
                  <c:v>9.2242574257425787</c:v>
                </c:pt>
                <c:pt idx="139">
                  <c:v>9.2277227722772306</c:v>
                </c:pt>
                <c:pt idx="140">
                  <c:v>9.2336633663366356</c:v>
                </c:pt>
                <c:pt idx="141">
                  <c:v>9.2372277227722801</c:v>
                </c:pt>
                <c:pt idx="142">
                  <c:v>9.245148514851488</c:v>
                </c:pt>
                <c:pt idx="143">
                  <c:v>9.2500000000000018</c:v>
                </c:pt>
                <c:pt idx="144">
                  <c:v>9.2667326732673292</c:v>
                </c:pt>
                <c:pt idx="145">
                  <c:v>9.2782178217821816</c:v>
                </c:pt>
                <c:pt idx="146">
                  <c:v>9.2731683168316863</c:v>
                </c:pt>
                <c:pt idx="147">
                  <c:v>9.2807920792079219</c:v>
                </c:pt>
                <c:pt idx="148">
                  <c:v>9.2928712871287136</c:v>
                </c:pt>
                <c:pt idx="149">
                  <c:v>9.2939603960396049</c:v>
                </c:pt>
                <c:pt idx="150">
                  <c:v>9.2959405940594078</c:v>
                </c:pt>
                <c:pt idx="151">
                  <c:v>9.2953465346534667</c:v>
                </c:pt>
                <c:pt idx="152">
                  <c:v>9.295841584158417</c:v>
                </c:pt>
                <c:pt idx="153">
                  <c:v>9.3042574257425752</c:v>
                </c:pt>
                <c:pt idx="154">
                  <c:v>9.3041584158415844</c:v>
                </c:pt>
                <c:pt idx="155">
                  <c:v>9.3118811881188126</c:v>
                </c:pt>
                <c:pt idx="156">
                  <c:v>9.3213861386138603</c:v>
                </c:pt>
                <c:pt idx="157">
                  <c:v>9.3148514851485125</c:v>
                </c:pt>
                <c:pt idx="158">
                  <c:v>9.3283168316831677</c:v>
                </c:pt>
                <c:pt idx="159">
                  <c:v>9.3294059405940573</c:v>
                </c:pt>
                <c:pt idx="160">
                  <c:v>9.3495049504950476</c:v>
                </c:pt>
                <c:pt idx="161">
                  <c:v>9.3441584158415818</c:v>
                </c:pt>
                <c:pt idx="162">
                  <c:v>9.3373267326732652</c:v>
                </c:pt>
                <c:pt idx="163">
                  <c:v>9.3352475247524751</c:v>
                </c:pt>
                <c:pt idx="164">
                  <c:v>9.3364356435643554</c:v>
                </c:pt>
                <c:pt idx="165">
                  <c:v>9.3339603960396023</c:v>
                </c:pt>
                <c:pt idx="166">
                  <c:v>9.333564356435641</c:v>
                </c:pt>
                <c:pt idx="167">
                  <c:v>9.3364356435643536</c:v>
                </c:pt>
                <c:pt idx="168">
                  <c:v>9.3257425742574256</c:v>
                </c:pt>
                <c:pt idx="169">
                  <c:v>9.3255445544554441</c:v>
                </c:pt>
                <c:pt idx="170">
                  <c:v>9.3324752475247514</c:v>
                </c:pt>
                <c:pt idx="171">
                  <c:v>9.3339603960396023</c:v>
                </c:pt>
                <c:pt idx="172">
                  <c:v>9.3320792079207919</c:v>
                </c:pt>
                <c:pt idx="173">
                  <c:v>9.3381188118811878</c:v>
                </c:pt>
                <c:pt idx="174">
                  <c:v>9.3451485148514841</c:v>
                </c:pt>
                <c:pt idx="175">
                  <c:v>9.3512871287128707</c:v>
                </c:pt>
                <c:pt idx="176">
                  <c:v>9.351089108910891</c:v>
                </c:pt>
                <c:pt idx="177">
                  <c:v>9.3538613861386146</c:v>
                </c:pt>
                <c:pt idx="178">
                  <c:v>9.3498019801980217</c:v>
                </c:pt>
                <c:pt idx="179">
                  <c:v>9.36940594059406</c:v>
                </c:pt>
                <c:pt idx="180">
                  <c:v>9.3711881188118813</c:v>
                </c:pt>
                <c:pt idx="181">
                  <c:v>9.383861386138614</c:v>
                </c:pt>
                <c:pt idx="182">
                  <c:v>9.3900990099009913</c:v>
                </c:pt>
                <c:pt idx="183">
                  <c:v>9.3971287128712877</c:v>
                </c:pt>
                <c:pt idx="184">
                  <c:v>9.3877227722772272</c:v>
                </c:pt>
                <c:pt idx="185">
                  <c:v>9.3899999999999988</c:v>
                </c:pt>
                <c:pt idx="186">
                  <c:v>9.3933663366336635</c:v>
                </c:pt>
                <c:pt idx="187">
                  <c:v>9.4082178217821788</c:v>
                </c:pt>
                <c:pt idx="188">
                  <c:v>9.430990099009902</c:v>
                </c:pt>
                <c:pt idx="189">
                  <c:v>9.4471287128712866</c:v>
                </c:pt>
                <c:pt idx="190">
                  <c:v>9.4552475247524761</c:v>
                </c:pt>
                <c:pt idx="191">
                  <c:v>9.4687128712871296</c:v>
                </c:pt>
                <c:pt idx="192">
                  <c:v>9.4819801980198033</c:v>
                </c:pt>
                <c:pt idx="193">
                  <c:v>9.4847524752475252</c:v>
                </c:pt>
                <c:pt idx="194">
                  <c:v>9.4969306930693076</c:v>
                </c:pt>
                <c:pt idx="195">
                  <c:v>9.5020792079207919</c:v>
                </c:pt>
                <c:pt idx="196">
                  <c:v>9.5141584158415853</c:v>
                </c:pt>
                <c:pt idx="197">
                  <c:v>9.5231683168316827</c:v>
                </c:pt>
                <c:pt idx="198">
                  <c:v>9.5286138613861393</c:v>
                </c:pt>
                <c:pt idx="199">
                  <c:v>9.5346534653465351</c:v>
                </c:pt>
                <c:pt idx="200">
                  <c:v>9.5383168316831703</c:v>
                </c:pt>
                <c:pt idx="201">
                  <c:v>9.5529702970297024</c:v>
                </c:pt>
                <c:pt idx="202">
                  <c:v>9.569405940594061</c:v>
                </c:pt>
                <c:pt idx="203">
                  <c:v>9.5809900990099024</c:v>
                </c:pt>
                <c:pt idx="204">
                  <c:v>9.5954455445544564</c:v>
                </c:pt>
                <c:pt idx="205">
                  <c:v>9.6123762376237618</c:v>
                </c:pt>
                <c:pt idx="206">
                  <c:v>9.6225742574257431</c:v>
                </c:pt>
                <c:pt idx="207">
                  <c:v>9.6333663366336637</c:v>
                </c:pt>
                <c:pt idx="208">
                  <c:v>9.6418811881188109</c:v>
                </c:pt>
                <c:pt idx="209">
                  <c:v>9.6445544554455456</c:v>
                </c:pt>
                <c:pt idx="210">
                  <c:v>9.6596039603960389</c:v>
                </c:pt>
                <c:pt idx="211">
                  <c:v>9.6559405940594072</c:v>
                </c:pt>
                <c:pt idx="212">
                  <c:v>9.6583168316831696</c:v>
                </c:pt>
                <c:pt idx="213">
                  <c:v>9.6694059405940607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43712"/>
        <c:axId val="178645248"/>
      </c:scatterChart>
      <c:valAx>
        <c:axId val="178643712"/>
        <c:scaling>
          <c:orientation val="minMax"/>
          <c:max val="65"/>
          <c:min val="40"/>
        </c:scaling>
        <c:delete val="0"/>
        <c:axPos val="b"/>
        <c:numFmt formatCode="0.00" sourceLinked="1"/>
        <c:majorTickMark val="out"/>
        <c:minorTickMark val="none"/>
        <c:tickLblPos val="nextTo"/>
        <c:crossAx val="178645248"/>
        <c:crosses val="autoZero"/>
        <c:crossBetween val="midCat"/>
      </c:valAx>
      <c:valAx>
        <c:axId val="178645248"/>
        <c:scaling>
          <c:orientation val="minMax"/>
          <c:max val="9.6999999999999993"/>
          <c:min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64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150 MA Temp as function of SSN 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8687521906196795E-3"/>
                  <c:y val="0.30606554096361971"/>
                </c:manualLayout>
              </c:layout>
              <c:numFmt formatCode="General" sourceLinked="0"/>
            </c:trendlineLbl>
          </c:trendline>
          <c:xVal>
            <c:numRef>
              <c:f>Data!$O$153:$O$316</c:f>
              <c:numCache>
                <c:formatCode>0.00</c:formatCode>
                <c:ptCount val="164"/>
                <c:pt idx="0">
                  <c:v>44.331953642384107</c:v>
                </c:pt>
                <c:pt idx="1">
                  <c:v>44.617549668874169</c:v>
                </c:pt>
                <c:pt idx="2">
                  <c:v>44.770143487858725</c:v>
                </c:pt>
                <c:pt idx="3">
                  <c:v>44.754139072847686</c:v>
                </c:pt>
                <c:pt idx="4">
                  <c:v>44.560044150110372</c:v>
                </c:pt>
                <c:pt idx="5">
                  <c:v>44.204525386313463</c:v>
                </c:pt>
                <c:pt idx="6">
                  <c:v>44.162913907284768</c:v>
                </c:pt>
                <c:pt idx="7">
                  <c:v>44.393432671081676</c:v>
                </c:pt>
                <c:pt idx="8">
                  <c:v>44.948620309050767</c:v>
                </c:pt>
                <c:pt idx="9">
                  <c:v>45.530022075055186</c:v>
                </c:pt>
                <c:pt idx="10">
                  <c:v>46.021302428256071</c:v>
                </c:pt>
                <c:pt idx="11">
                  <c:v>46.412693156732892</c:v>
                </c:pt>
                <c:pt idx="12">
                  <c:v>46.70419426048565</c:v>
                </c:pt>
                <c:pt idx="13">
                  <c:v>47.001876379690948</c:v>
                </c:pt>
                <c:pt idx="14">
                  <c:v>47.13084988962472</c:v>
                </c:pt>
                <c:pt idx="15">
                  <c:v>47.059878587196472</c:v>
                </c:pt>
                <c:pt idx="16">
                  <c:v>46.796799116997789</c:v>
                </c:pt>
                <c:pt idx="17">
                  <c:v>46.628476821192052</c:v>
                </c:pt>
                <c:pt idx="18">
                  <c:v>46.721192052980136</c:v>
                </c:pt>
                <c:pt idx="19">
                  <c:v>47.383112582781465</c:v>
                </c:pt>
                <c:pt idx="20">
                  <c:v>47.934216335540846</c:v>
                </c:pt>
                <c:pt idx="21">
                  <c:v>48.434823399558496</c:v>
                </c:pt>
                <c:pt idx="22">
                  <c:v>48.727759381898451</c:v>
                </c:pt>
                <c:pt idx="23">
                  <c:v>48.950607064017653</c:v>
                </c:pt>
                <c:pt idx="24">
                  <c:v>48.924227373068426</c:v>
                </c:pt>
                <c:pt idx="25">
                  <c:v>48.733940397350985</c:v>
                </c:pt>
                <c:pt idx="26">
                  <c:v>48.299558498896246</c:v>
                </c:pt>
                <c:pt idx="27">
                  <c:v>47.51434878587196</c:v>
                </c:pt>
                <c:pt idx="28">
                  <c:v>46.871964679911699</c:v>
                </c:pt>
                <c:pt idx="29">
                  <c:v>46.602041942604849</c:v>
                </c:pt>
                <c:pt idx="30">
                  <c:v>46.650441501103742</c:v>
                </c:pt>
                <c:pt idx="31">
                  <c:v>46.813410596026486</c:v>
                </c:pt>
                <c:pt idx="32">
                  <c:v>47.16197571743929</c:v>
                </c:pt>
                <c:pt idx="33">
                  <c:v>47.549448123620309</c:v>
                </c:pt>
                <c:pt idx="34">
                  <c:v>47.787582781456948</c:v>
                </c:pt>
                <c:pt idx="35">
                  <c:v>47.730794701986753</c:v>
                </c:pt>
                <c:pt idx="36">
                  <c:v>47.353697571743929</c:v>
                </c:pt>
                <c:pt idx="37">
                  <c:v>46.861975717439293</c:v>
                </c:pt>
                <c:pt idx="38">
                  <c:v>46.168046357615879</c:v>
                </c:pt>
                <c:pt idx="39">
                  <c:v>45.545860927152304</c:v>
                </c:pt>
                <c:pt idx="40">
                  <c:v>45.29834437086091</c:v>
                </c:pt>
                <c:pt idx="41">
                  <c:v>45.516501103752745</c:v>
                </c:pt>
                <c:pt idx="42">
                  <c:v>45.947516556291369</c:v>
                </c:pt>
                <c:pt idx="43">
                  <c:v>46.358167770419406</c:v>
                </c:pt>
                <c:pt idx="44">
                  <c:v>46.748675496688719</c:v>
                </c:pt>
                <c:pt idx="45">
                  <c:v>46.952704194260463</c:v>
                </c:pt>
                <c:pt idx="46">
                  <c:v>46.980794701986731</c:v>
                </c:pt>
                <c:pt idx="47">
                  <c:v>46.892825607063997</c:v>
                </c:pt>
                <c:pt idx="48">
                  <c:v>46.575662251655615</c:v>
                </c:pt>
                <c:pt idx="49">
                  <c:v>46.102373068432648</c:v>
                </c:pt>
                <c:pt idx="50">
                  <c:v>45.568267108167753</c:v>
                </c:pt>
                <c:pt idx="51">
                  <c:v>45.286092715231774</c:v>
                </c:pt>
                <c:pt idx="52">
                  <c:v>45.131015452538612</c:v>
                </c:pt>
                <c:pt idx="53">
                  <c:v>45.205684326710795</c:v>
                </c:pt>
                <c:pt idx="54">
                  <c:v>45.545088300220726</c:v>
                </c:pt>
                <c:pt idx="55">
                  <c:v>45.838410596026471</c:v>
                </c:pt>
                <c:pt idx="56">
                  <c:v>46.181732891832205</c:v>
                </c:pt>
                <c:pt idx="57">
                  <c:v>46.288465783664442</c:v>
                </c:pt>
                <c:pt idx="58">
                  <c:v>46.263852097130226</c:v>
                </c:pt>
                <c:pt idx="59">
                  <c:v>46.029525386313452</c:v>
                </c:pt>
                <c:pt idx="60">
                  <c:v>45.650993377483424</c:v>
                </c:pt>
                <c:pt idx="61">
                  <c:v>45.106236203090482</c:v>
                </c:pt>
                <c:pt idx="62">
                  <c:v>44.71081677704192</c:v>
                </c:pt>
                <c:pt idx="63">
                  <c:v>44.475551876379669</c:v>
                </c:pt>
                <c:pt idx="64">
                  <c:v>44.54850993377481</c:v>
                </c:pt>
                <c:pt idx="65">
                  <c:v>44.787969094922715</c:v>
                </c:pt>
                <c:pt idx="66">
                  <c:v>45.400441501103728</c:v>
                </c:pt>
                <c:pt idx="67">
                  <c:v>45.683554083885184</c:v>
                </c:pt>
                <c:pt idx="68">
                  <c:v>45.642273730684295</c:v>
                </c:pt>
                <c:pt idx="69">
                  <c:v>45.188962472406153</c:v>
                </c:pt>
                <c:pt idx="70">
                  <c:v>44.694481236203067</c:v>
                </c:pt>
                <c:pt idx="71">
                  <c:v>44.248509933774805</c:v>
                </c:pt>
                <c:pt idx="72">
                  <c:v>43.846412803531976</c:v>
                </c:pt>
                <c:pt idx="73">
                  <c:v>43.726821192052945</c:v>
                </c:pt>
                <c:pt idx="74">
                  <c:v>43.817494481236174</c:v>
                </c:pt>
                <c:pt idx="75">
                  <c:v>44.19415011037524</c:v>
                </c:pt>
                <c:pt idx="76">
                  <c:v>44.520143487858682</c:v>
                </c:pt>
                <c:pt idx="77">
                  <c:v>44.422847682119176</c:v>
                </c:pt>
                <c:pt idx="78">
                  <c:v>43.830077262693131</c:v>
                </c:pt>
                <c:pt idx="79">
                  <c:v>43.232726269315648</c:v>
                </c:pt>
                <c:pt idx="80">
                  <c:v>42.811699779249423</c:v>
                </c:pt>
                <c:pt idx="81">
                  <c:v>42.434547461368638</c:v>
                </c:pt>
                <c:pt idx="82">
                  <c:v>42.217328918322281</c:v>
                </c:pt>
                <c:pt idx="83">
                  <c:v>42.124061810154501</c:v>
                </c:pt>
                <c:pt idx="84">
                  <c:v>42.295364238410578</c:v>
                </c:pt>
                <c:pt idx="85">
                  <c:v>42.663796909492255</c:v>
                </c:pt>
                <c:pt idx="86">
                  <c:v>42.872626931567311</c:v>
                </c:pt>
                <c:pt idx="87">
                  <c:v>42.723785871964665</c:v>
                </c:pt>
                <c:pt idx="88">
                  <c:v>42.444591611479019</c:v>
                </c:pt>
                <c:pt idx="89">
                  <c:v>42.111313465783653</c:v>
                </c:pt>
                <c:pt idx="90">
                  <c:v>41.830463576158934</c:v>
                </c:pt>
                <c:pt idx="91">
                  <c:v>41.592163355408388</c:v>
                </c:pt>
                <c:pt idx="92">
                  <c:v>41.302704194260485</c:v>
                </c:pt>
                <c:pt idx="93">
                  <c:v>41.055629139072842</c:v>
                </c:pt>
                <c:pt idx="94">
                  <c:v>41.00325607064017</c:v>
                </c:pt>
                <c:pt idx="95">
                  <c:v>41.475055187637963</c:v>
                </c:pt>
                <c:pt idx="96">
                  <c:v>42.372350993377481</c:v>
                </c:pt>
                <c:pt idx="97">
                  <c:v>43.232008830022068</c:v>
                </c:pt>
                <c:pt idx="98">
                  <c:v>44.099889624724057</c:v>
                </c:pt>
                <c:pt idx="99">
                  <c:v>44.610927152317878</c:v>
                </c:pt>
                <c:pt idx="100">
                  <c:v>44.974834437086095</c:v>
                </c:pt>
                <c:pt idx="101">
                  <c:v>44.957671081677702</c:v>
                </c:pt>
                <c:pt idx="102">
                  <c:v>44.751158940397353</c:v>
                </c:pt>
                <c:pt idx="103">
                  <c:v>44.495253863134664</c:v>
                </c:pt>
                <c:pt idx="104">
                  <c:v>44.43222958057396</c:v>
                </c:pt>
                <c:pt idx="105">
                  <c:v>45.090949227373073</c:v>
                </c:pt>
                <c:pt idx="106">
                  <c:v>46.162141280353211</c:v>
                </c:pt>
                <c:pt idx="107">
                  <c:v>47.318046357615899</c:v>
                </c:pt>
                <c:pt idx="108">
                  <c:v>48.315452538631355</c:v>
                </c:pt>
                <c:pt idx="109">
                  <c:v>49.04221854304636</c:v>
                </c:pt>
                <c:pt idx="110">
                  <c:v>49.399061810154528</c:v>
                </c:pt>
                <c:pt idx="111">
                  <c:v>49.63868653421634</c:v>
                </c:pt>
                <c:pt idx="112">
                  <c:v>49.790618101545256</c:v>
                </c:pt>
                <c:pt idx="113">
                  <c:v>49.777428256070642</c:v>
                </c:pt>
                <c:pt idx="114">
                  <c:v>49.784933774834442</c:v>
                </c:pt>
                <c:pt idx="115">
                  <c:v>49.860927152317878</c:v>
                </c:pt>
                <c:pt idx="116">
                  <c:v>50.177869757174392</c:v>
                </c:pt>
                <c:pt idx="117">
                  <c:v>50.607229580573943</c:v>
                </c:pt>
                <c:pt idx="118">
                  <c:v>51.107284768211912</c:v>
                </c:pt>
                <c:pt idx="119">
                  <c:v>51.641887417218541</c:v>
                </c:pt>
                <c:pt idx="120">
                  <c:v>51.979801324503306</c:v>
                </c:pt>
                <c:pt idx="121">
                  <c:v>52.392494481236199</c:v>
                </c:pt>
                <c:pt idx="122">
                  <c:v>52.618874172185421</c:v>
                </c:pt>
                <c:pt idx="123">
                  <c:v>52.834878587196464</c:v>
                </c:pt>
                <c:pt idx="124">
                  <c:v>52.886534216335534</c:v>
                </c:pt>
                <c:pt idx="125">
                  <c:v>52.859713024282556</c:v>
                </c:pt>
                <c:pt idx="126">
                  <c:v>52.80149006622517</c:v>
                </c:pt>
                <c:pt idx="127">
                  <c:v>53.086810154525395</c:v>
                </c:pt>
                <c:pt idx="128">
                  <c:v>53.690121412803535</c:v>
                </c:pt>
                <c:pt idx="129">
                  <c:v>54.270805739514358</c:v>
                </c:pt>
                <c:pt idx="130">
                  <c:v>54.73112582781458</c:v>
                </c:pt>
                <c:pt idx="131">
                  <c:v>55.184602649006621</c:v>
                </c:pt>
                <c:pt idx="132">
                  <c:v>55.443543046357618</c:v>
                </c:pt>
                <c:pt idx="133">
                  <c:v>55.690673289183216</c:v>
                </c:pt>
                <c:pt idx="134">
                  <c:v>55.721799116997808</c:v>
                </c:pt>
                <c:pt idx="135">
                  <c:v>55.433995584988971</c:v>
                </c:pt>
                <c:pt idx="136">
                  <c:v>54.823123620309069</c:v>
                </c:pt>
                <c:pt idx="137">
                  <c:v>54.56942604856512</c:v>
                </c:pt>
                <c:pt idx="138">
                  <c:v>54.931291390728475</c:v>
                </c:pt>
                <c:pt idx="139">
                  <c:v>55.30618101545253</c:v>
                </c:pt>
                <c:pt idx="140">
                  <c:v>55.843377483443696</c:v>
                </c:pt>
                <c:pt idx="141">
                  <c:v>56.225772626931573</c:v>
                </c:pt>
                <c:pt idx="142">
                  <c:v>56.428035320088298</c:v>
                </c:pt>
                <c:pt idx="143">
                  <c:v>56.55474613686534</c:v>
                </c:pt>
                <c:pt idx="144">
                  <c:v>56.571357615894037</c:v>
                </c:pt>
                <c:pt idx="145">
                  <c:v>56.363134657836646</c:v>
                </c:pt>
                <c:pt idx="146">
                  <c:v>56.098013245033123</c:v>
                </c:pt>
                <c:pt idx="147">
                  <c:v>55.871247240618111</c:v>
                </c:pt>
                <c:pt idx="148">
                  <c:v>55.66247240618101</c:v>
                </c:pt>
                <c:pt idx="149">
                  <c:v>55.816059602648998</c:v>
                </c:pt>
                <c:pt idx="150">
                  <c:v>56.109492273730666</c:v>
                </c:pt>
                <c:pt idx="151">
                  <c:v>56.371633554083886</c:v>
                </c:pt>
                <c:pt idx="152">
                  <c:v>56.434161147902877</c:v>
                </c:pt>
                <c:pt idx="153">
                  <c:v>56.44343267108168</c:v>
                </c:pt>
                <c:pt idx="154">
                  <c:v>56.504359823399568</c:v>
                </c:pt>
                <c:pt idx="155">
                  <c:v>56.560596026490074</c:v>
                </c:pt>
                <c:pt idx="156">
                  <c:v>56.581677704194263</c:v>
                </c:pt>
                <c:pt idx="157">
                  <c:v>56.450220750551892</c:v>
                </c:pt>
                <c:pt idx="158">
                  <c:v>56.107781456953653</c:v>
                </c:pt>
                <c:pt idx="159">
                  <c:v>55.595584988962479</c:v>
                </c:pt>
                <c:pt idx="160">
                  <c:v>55.329415011037526</c:v>
                </c:pt>
                <c:pt idx="161">
                  <c:v>55.199613686534228</c:v>
                </c:pt>
                <c:pt idx="162">
                  <c:v>55.236479028697573</c:v>
                </c:pt>
                <c:pt idx="163">
                  <c:v>55.46937086092715</c:v>
                </c:pt>
              </c:numCache>
            </c:numRef>
          </c:xVal>
          <c:yVal>
            <c:numRef>
              <c:f>Data!$P$153:$P$316</c:f>
              <c:numCache>
                <c:formatCode>0.00</c:formatCode>
                <c:ptCount val="164"/>
                <c:pt idx="0">
                  <c:v>9.1718543046357599</c:v>
                </c:pt>
                <c:pt idx="1">
                  <c:v>9.178940397350992</c:v>
                </c:pt>
                <c:pt idx="2">
                  <c:v>9.1729801324503306</c:v>
                </c:pt>
                <c:pt idx="3">
                  <c:v>9.1746357615894034</c:v>
                </c:pt>
                <c:pt idx="4">
                  <c:v>9.1681456953642364</c:v>
                </c:pt>
                <c:pt idx="5">
                  <c:v>9.1704635761589373</c:v>
                </c:pt>
                <c:pt idx="6">
                  <c:v>9.1723841059602602</c:v>
                </c:pt>
                <c:pt idx="7">
                  <c:v>9.1707284768211874</c:v>
                </c:pt>
                <c:pt idx="8">
                  <c:v>9.1704635761589355</c:v>
                </c:pt>
                <c:pt idx="9">
                  <c:v>9.1650331125827798</c:v>
                </c:pt>
                <c:pt idx="10">
                  <c:v>9.1627814569536401</c:v>
                </c:pt>
                <c:pt idx="11">
                  <c:v>9.1613907284768192</c:v>
                </c:pt>
                <c:pt idx="12">
                  <c:v>9.1650331125827798</c:v>
                </c:pt>
                <c:pt idx="13">
                  <c:v>9.1665562913907266</c:v>
                </c:pt>
                <c:pt idx="14">
                  <c:v>9.1684105960264883</c:v>
                </c:pt>
                <c:pt idx="15">
                  <c:v>9.1699999999999982</c:v>
                </c:pt>
                <c:pt idx="16">
                  <c:v>9.1743046357615885</c:v>
                </c:pt>
                <c:pt idx="17">
                  <c:v>9.1833112582781453</c:v>
                </c:pt>
                <c:pt idx="18">
                  <c:v>9.1854966887417202</c:v>
                </c:pt>
                <c:pt idx="19">
                  <c:v>9.1823841059602636</c:v>
                </c:pt>
                <c:pt idx="20">
                  <c:v>9.1821854304635728</c:v>
                </c:pt>
                <c:pt idx="21">
                  <c:v>9.1878145695364211</c:v>
                </c:pt>
                <c:pt idx="22">
                  <c:v>9.1855629139072832</c:v>
                </c:pt>
                <c:pt idx="23">
                  <c:v>9.1824503311258265</c:v>
                </c:pt>
                <c:pt idx="24">
                  <c:v>9.1837748344370826</c:v>
                </c:pt>
                <c:pt idx="25">
                  <c:v>9.1893377483443697</c:v>
                </c:pt>
                <c:pt idx="26">
                  <c:v>9.1882119205298007</c:v>
                </c:pt>
                <c:pt idx="27">
                  <c:v>9.1835099337748343</c:v>
                </c:pt>
                <c:pt idx="28">
                  <c:v>9.1696026490066238</c:v>
                </c:pt>
                <c:pt idx="29">
                  <c:v>9.1683443708609271</c:v>
                </c:pt>
                <c:pt idx="30">
                  <c:v>9.1584768211920515</c:v>
                </c:pt>
                <c:pt idx="31">
                  <c:v>9.1556291390728468</c:v>
                </c:pt>
                <c:pt idx="32">
                  <c:v>9.15132450331126</c:v>
                </c:pt>
                <c:pt idx="33">
                  <c:v>9.1470198675496697</c:v>
                </c:pt>
                <c:pt idx="34">
                  <c:v>9.1388079470198669</c:v>
                </c:pt>
                <c:pt idx="35">
                  <c:v>9.1333112582781446</c:v>
                </c:pt>
                <c:pt idx="36">
                  <c:v>9.1198675496688715</c:v>
                </c:pt>
                <c:pt idx="37">
                  <c:v>9.1085430463576156</c:v>
                </c:pt>
                <c:pt idx="38">
                  <c:v>9.1031125827814545</c:v>
                </c:pt>
                <c:pt idx="39">
                  <c:v>9.1001324503311238</c:v>
                </c:pt>
                <c:pt idx="40">
                  <c:v>9.1110596026490054</c:v>
                </c:pt>
                <c:pt idx="41">
                  <c:v>9.1035099337748324</c:v>
                </c:pt>
                <c:pt idx="42">
                  <c:v>9.1143046357615898</c:v>
                </c:pt>
                <c:pt idx="43">
                  <c:v>9.1109271523178812</c:v>
                </c:pt>
                <c:pt idx="44">
                  <c:v>9.1102649006622531</c:v>
                </c:pt>
                <c:pt idx="45">
                  <c:v>9.1135099337748358</c:v>
                </c:pt>
                <c:pt idx="46">
                  <c:v>9.1186754966887413</c:v>
                </c:pt>
                <c:pt idx="47">
                  <c:v>9.1203973509933753</c:v>
                </c:pt>
                <c:pt idx="48">
                  <c:v>9.1264900662251627</c:v>
                </c:pt>
                <c:pt idx="49">
                  <c:v>9.1272185430463537</c:v>
                </c:pt>
                <c:pt idx="50">
                  <c:v>9.1235099337748302</c:v>
                </c:pt>
                <c:pt idx="51">
                  <c:v>9.1262251655629107</c:v>
                </c:pt>
                <c:pt idx="52">
                  <c:v>9.1270198675496648</c:v>
                </c:pt>
                <c:pt idx="53">
                  <c:v>9.1263576158940367</c:v>
                </c:pt>
                <c:pt idx="54">
                  <c:v>9.1282781456953597</c:v>
                </c:pt>
                <c:pt idx="55">
                  <c:v>9.1341721854304598</c:v>
                </c:pt>
                <c:pt idx="56">
                  <c:v>9.1348344370860897</c:v>
                </c:pt>
                <c:pt idx="57">
                  <c:v>9.1368874172185386</c:v>
                </c:pt>
                <c:pt idx="58">
                  <c:v>9.134304635761584</c:v>
                </c:pt>
                <c:pt idx="59">
                  <c:v>9.1288079470198653</c:v>
                </c:pt>
                <c:pt idx="60">
                  <c:v>9.1303973509933734</c:v>
                </c:pt>
                <c:pt idx="61">
                  <c:v>9.126092715231783</c:v>
                </c:pt>
                <c:pt idx="62">
                  <c:v>9.1275496688741669</c:v>
                </c:pt>
                <c:pt idx="63">
                  <c:v>9.1338410596026467</c:v>
                </c:pt>
                <c:pt idx="64">
                  <c:v>9.1353642384105935</c:v>
                </c:pt>
                <c:pt idx="65">
                  <c:v>9.1396688741721821</c:v>
                </c:pt>
                <c:pt idx="66">
                  <c:v>9.1389403973509928</c:v>
                </c:pt>
                <c:pt idx="67">
                  <c:v>9.1444370860927133</c:v>
                </c:pt>
                <c:pt idx="68">
                  <c:v>9.1416556291390716</c:v>
                </c:pt>
                <c:pt idx="69">
                  <c:v>9.1467549668874142</c:v>
                </c:pt>
                <c:pt idx="70">
                  <c:v>9.1598675496688724</c:v>
                </c:pt>
                <c:pt idx="71">
                  <c:v>9.1606622516556282</c:v>
                </c:pt>
                <c:pt idx="72">
                  <c:v>9.1602649006622485</c:v>
                </c:pt>
                <c:pt idx="73">
                  <c:v>9.1602649006622503</c:v>
                </c:pt>
                <c:pt idx="74">
                  <c:v>9.1609933774834413</c:v>
                </c:pt>
                <c:pt idx="75">
                  <c:v>9.1585430463576145</c:v>
                </c:pt>
                <c:pt idx="76">
                  <c:v>9.16</c:v>
                </c:pt>
                <c:pt idx="77">
                  <c:v>9.1631125827814568</c:v>
                </c:pt>
                <c:pt idx="78">
                  <c:v>9.1619867549668861</c:v>
                </c:pt>
                <c:pt idx="79">
                  <c:v>9.155761589403971</c:v>
                </c:pt>
                <c:pt idx="80">
                  <c:v>9.1550993377483412</c:v>
                </c:pt>
                <c:pt idx="81">
                  <c:v>9.1496688741721837</c:v>
                </c:pt>
                <c:pt idx="82">
                  <c:v>9.1616556291390712</c:v>
                </c:pt>
                <c:pt idx="83">
                  <c:v>9.1664238410596006</c:v>
                </c:pt>
                <c:pt idx="84">
                  <c:v>9.178940397350992</c:v>
                </c:pt>
                <c:pt idx="85">
                  <c:v>9.1840397350993364</c:v>
                </c:pt>
                <c:pt idx="86">
                  <c:v>9.1927814569536395</c:v>
                </c:pt>
                <c:pt idx="87">
                  <c:v>9.1987417218543026</c:v>
                </c:pt>
                <c:pt idx="88">
                  <c:v>9.201920529801324</c:v>
                </c:pt>
                <c:pt idx="89">
                  <c:v>9.202781456953641</c:v>
                </c:pt>
                <c:pt idx="90">
                  <c:v>9.2005298013245014</c:v>
                </c:pt>
                <c:pt idx="91">
                  <c:v>9.1993377483443695</c:v>
                </c:pt>
                <c:pt idx="92">
                  <c:v>9.2049668874172159</c:v>
                </c:pt>
                <c:pt idx="93">
                  <c:v>9.2080132450331078</c:v>
                </c:pt>
                <c:pt idx="94">
                  <c:v>9.2105960264900624</c:v>
                </c:pt>
                <c:pt idx="95">
                  <c:v>9.2155629139072808</c:v>
                </c:pt>
                <c:pt idx="96">
                  <c:v>9.2197350993377452</c:v>
                </c:pt>
                <c:pt idx="97">
                  <c:v>9.2263576158940364</c:v>
                </c:pt>
                <c:pt idx="98">
                  <c:v>9.2330463576158923</c:v>
                </c:pt>
                <c:pt idx="99">
                  <c:v>9.2430463576158921</c:v>
                </c:pt>
                <c:pt idx="100">
                  <c:v>9.2431788079470181</c:v>
                </c:pt>
                <c:pt idx="101">
                  <c:v>9.2398013245033095</c:v>
                </c:pt>
                <c:pt idx="102">
                  <c:v>9.2456953642384097</c:v>
                </c:pt>
                <c:pt idx="103">
                  <c:v>9.2468211920529786</c:v>
                </c:pt>
                <c:pt idx="104">
                  <c:v>9.2450993377483428</c:v>
                </c:pt>
                <c:pt idx="105">
                  <c:v>9.244238410596024</c:v>
                </c:pt>
                <c:pt idx="106">
                  <c:v>9.2456953642384061</c:v>
                </c:pt>
                <c:pt idx="107">
                  <c:v>9.2507284768211893</c:v>
                </c:pt>
                <c:pt idx="108">
                  <c:v>9.261721854304632</c:v>
                </c:pt>
                <c:pt idx="109">
                  <c:v>9.2669536423841041</c:v>
                </c:pt>
                <c:pt idx="110">
                  <c:v>9.2747019867549643</c:v>
                </c:pt>
                <c:pt idx="111">
                  <c:v>9.2675496688741692</c:v>
                </c:pt>
                <c:pt idx="112">
                  <c:v>9.2696026490066217</c:v>
                </c:pt>
                <c:pt idx="113">
                  <c:v>9.2746357615894013</c:v>
                </c:pt>
                <c:pt idx="114">
                  <c:v>9.2826490066225134</c:v>
                </c:pt>
                <c:pt idx="115">
                  <c:v>9.2852980132450309</c:v>
                </c:pt>
                <c:pt idx="116">
                  <c:v>9.2968874172185423</c:v>
                </c:pt>
                <c:pt idx="117">
                  <c:v>9.2997350993377488</c:v>
                </c:pt>
                <c:pt idx="118">
                  <c:v>9.2960264900662217</c:v>
                </c:pt>
                <c:pt idx="119">
                  <c:v>9.2982119205297984</c:v>
                </c:pt>
                <c:pt idx="120">
                  <c:v>9.3058940397350973</c:v>
                </c:pt>
                <c:pt idx="121">
                  <c:v>9.3037086092715189</c:v>
                </c:pt>
                <c:pt idx="122">
                  <c:v>9.3004635761589363</c:v>
                </c:pt>
                <c:pt idx="123">
                  <c:v>9.3086754966887373</c:v>
                </c:pt>
                <c:pt idx="124">
                  <c:v>9.3134437086092667</c:v>
                </c:pt>
                <c:pt idx="125">
                  <c:v>9.3156953642384064</c:v>
                </c:pt>
                <c:pt idx="126">
                  <c:v>9.3118543046357587</c:v>
                </c:pt>
                <c:pt idx="127">
                  <c:v>9.3115894039735068</c:v>
                </c:pt>
                <c:pt idx="128">
                  <c:v>9.3018543046357589</c:v>
                </c:pt>
                <c:pt idx="129">
                  <c:v>9.3100662251655599</c:v>
                </c:pt>
                <c:pt idx="130">
                  <c:v>9.3137748344370817</c:v>
                </c:pt>
                <c:pt idx="131">
                  <c:v>9.3119867549668847</c:v>
                </c:pt>
                <c:pt idx="132">
                  <c:v>9.3160264900662231</c:v>
                </c:pt>
                <c:pt idx="133">
                  <c:v>9.3175496688741699</c:v>
                </c:pt>
                <c:pt idx="134">
                  <c:v>9.3068874172185421</c:v>
                </c:pt>
                <c:pt idx="135">
                  <c:v>9.3018543046357589</c:v>
                </c:pt>
                <c:pt idx="136">
                  <c:v>9.3031788079470186</c:v>
                </c:pt>
                <c:pt idx="137">
                  <c:v>9.3094701986754931</c:v>
                </c:pt>
                <c:pt idx="138">
                  <c:v>9.3256291390728432</c:v>
                </c:pt>
                <c:pt idx="139">
                  <c:v>9.3384768211920495</c:v>
                </c:pt>
                <c:pt idx="140">
                  <c:v>9.3454966887417168</c:v>
                </c:pt>
                <c:pt idx="141">
                  <c:v>9.352913907284762</c:v>
                </c:pt>
                <c:pt idx="142">
                  <c:v>9.3547019867549626</c:v>
                </c:pt>
                <c:pt idx="143">
                  <c:v>9.3625827814569487</c:v>
                </c:pt>
                <c:pt idx="144">
                  <c:v>9.3754966887417162</c:v>
                </c:pt>
                <c:pt idx="145">
                  <c:v>9.381589403973507</c:v>
                </c:pt>
                <c:pt idx="146">
                  <c:v>9.3842384105960228</c:v>
                </c:pt>
                <c:pt idx="147">
                  <c:v>9.3914569536423791</c:v>
                </c:pt>
                <c:pt idx="148">
                  <c:v>9.3996026490066189</c:v>
                </c:pt>
                <c:pt idx="149">
                  <c:v>9.4062251655629101</c:v>
                </c:pt>
                <c:pt idx="150">
                  <c:v>9.4119867549668825</c:v>
                </c:pt>
                <c:pt idx="151">
                  <c:v>9.4215894039735062</c:v>
                </c:pt>
                <c:pt idx="152">
                  <c:v>9.4263576158940356</c:v>
                </c:pt>
                <c:pt idx="153">
                  <c:v>9.4401986754966867</c:v>
                </c:pt>
                <c:pt idx="154">
                  <c:v>9.4477483443708579</c:v>
                </c:pt>
                <c:pt idx="155">
                  <c:v>9.4661589403973458</c:v>
                </c:pt>
                <c:pt idx="156">
                  <c:v>9.4754304635761528</c:v>
                </c:pt>
                <c:pt idx="157">
                  <c:v>9.4745033112582728</c:v>
                </c:pt>
                <c:pt idx="158">
                  <c:v>9.4809933774834381</c:v>
                </c:pt>
                <c:pt idx="159">
                  <c:v>9.4758278145695307</c:v>
                </c:pt>
                <c:pt idx="160">
                  <c:v>9.4943708609271464</c:v>
                </c:pt>
                <c:pt idx="161">
                  <c:v>9.4981456953642347</c:v>
                </c:pt>
                <c:pt idx="162">
                  <c:v>9.5007947019867505</c:v>
                </c:pt>
                <c:pt idx="163">
                  <c:v>9.5091390728476775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5968"/>
        <c:axId val="178437504"/>
      </c:scatterChart>
      <c:valAx>
        <c:axId val="178435968"/>
        <c:scaling>
          <c:orientation val="minMax"/>
          <c:max val="65"/>
          <c:min val="40"/>
        </c:scaling>
        <c:delete val="0"/>
        <c:axPos val="b"/>
        <c:numFmt formatCode="0.00" sourceLinked="1"/>
        <c:majorTickMark val="out"/>
        <c:minorTickMark val="none"/>
        <c:tickLblPos val="nextTo"/>
        <c:crossAx val="178437504"/>
        <c:crosses val="autoZero"/>
        <c:crossBetween val="midCat"/>
      </c:valAx>
      <c:valAx>
        <c:axId val="178437504"/>
        <c:scaling>
          <c:orientation val="minMax"/>
          <c:max val="9.6999999999999993"/>
          <c:min val="9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435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Predicted by equation</c:v>
          </c:tx>
          <c:marker>
            <c:symbol val="none"/>
          </c:marker>
          <c:xVal>
            <c:numRef>
              <c:f>Data!$B$103:$B$316</c:f>
              <c:numCache>
                <c:formatCode>General</c:formatCode>
                <c:ptCount val="214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  <c:pt idx="50">
                  <c:v>1851</c:v>
                </c:pt>
                <c:pt idx="51">
                  <c:v>1852</c:v>
                </c:pt>
                <c:pt idx="52">
                  <c:v>1853</c:v>
                </c:pt>
                <c:pt idx="53">
                  <c:v>1854</c:v>
                </c:pt>
                <c:pt idx="54">
                  <c:v>1855</c:v>
                </c:pt>
                <c:pt idx="55">
                  <c:v>1856</c:v>
                </c:pt>
                <c:pt idx="56">
                  <c:v>1857</c:v>
                </c:pt>
                <c:pt idx="57">
                  <c:v>1858</c:v>
                </c:pt>
                <c:pt idx="58">
                  <c:v>1859</c:v>
                </c:pt>
                <c:pt idx="59">
                  <c:v>1860</c:v>
                </c:pt>
                <c:pt idx="60">
                  <c:v>1861</c:v>
                </c:pt>
                <c:pt idx="61">
                  <c:v>1862</c:v>
                </c:pt>
                <c:pt idx="62">
                  <c:v>1863</c:v>
                </c:pt>
                <c:pt idx="63">
                  <c:v>1864</c:v>
                </c:pt>
                <c:pt idx="64">
                  <c:v>1865</c:v>
                </c:pt>
                <c:pt idx="65">
                  <c:v>1866</c:v>
                </c:pt>
                <c:pt idx="66">
                  <c:v>1867</c:v>
                </c:pt>
                <c:pt idx="67">
                  <c:v>1868</c:v>
                </c:pt>
                <c:pt idx="68">
                  <c:v>1869</c:v>
                </c:pt>
                <c:pt idx="69">
                  <c:v>1870</c:v>
                </c:pt>
                <c:pt idx="70">
                  <c:v>1871</c:v>
                </c:pt>
                <c:pt idx="71">
                  <c:v>1872</c:v>
                </c:pt>
                <c:pt idx="72">
                  <c:v>1873</c:v>
                </c:pt>
                <c:pt idx="73">
                  <c:v>1874</c:v>
                </c:pt>
                <c:pt idx="74">
                  <c:v>1875</c:v>
                </c:pt>
                <c:pt idx="75">
                  <c:v>1876</c:v>
                </c:pt>
                <c:pt idx="76">
                  <c:v>1877</c:v>
                </c:pt>
                <c:pt idx="77">
                  <c:v>1878</c:v>
                </c:pt>
                <c:pt idx="78">
                  <c:v>1879</c:v>
                </c:pt>
                <c:pt idx="79">
                  <c:v>1880</c:v>
                </c:pt>
                <c:pt idx="80">
                  <c:v>1881</c:v>
                </c:pt>
                <c:pt idx="81">
                  <c:v>1882</c:v>
                </c:pt>
                <c:pt idx="82">
                  <c:v>1883</c:v>
                </c:pt>
                <c:pt idx="83">
                  <c:v>1884</c:v>
                </c:pt>
                <c:pt idx="84">
                  <c:v>1885</c:v>
                </c:pt>
                <c:pt idx="85">
                  <c:v>1886</c:v>
                </c:pt>
                <c:pt idx="86">
                  <c:v>1887</c:v>
                </c:pt>
                <c:pt idx="87">
                  <c:v>1888</c:v>
                </c:pt>
                <c:pt idx="88">
                  <c:v>1889</c:v>
                </c:pt>
                <c:pt idx="89">
                  <c:v>1890</c:v>
                </c:pt>
                <c:pt idx="90">
                  <c:v>1891</c:v>
                </c:pt>
                <c:pt idx="91">
                  <c:v>1892</c:v>
                </c:pt>
                <c:pt idx="92">
                  <c:v>1893</c:v>
                </c:pt>
                <c:pt idx="93">
                  <c:v>1894</c:v>
                </c:pt>
                <c:pt idx="94">
                  <c:v>1895</c:v>
                </c:pt>
                <c:pt idx="95">
                  <c:v>1896</c:v>
                </c:pt>
                <c:pt idx="96">
                  <c:v>1897</c:v>
                </c:pt>
                <c:pt idx="97">
                  <c:v>1898</c:v>
                </c:pt>
                <c:pt idx="98">
                  <c:v>1899</c:v>
                </c:pt>
                <c:pt idx="99">
                  <c:v>1900</c:v>
                </c:pt>
                <c:pt idx="100">
                  <c:v>1901</c:v>
                </c:pt>
                <c:pt idx="101">
                  <c:v>1902</c:v>
                </c:pt>
                <c:pt idx="102">
                  <c:v>1903</c:v>
                </c:pt>
                <c:pt idx="103">
                  <c:v>1904</c:v>
                </c:pt>
                <c:pt idx="104">
                  <c:v>1905</c:v>
                </c:pt>
                <c:pt idx="105">
                  <c:v>1906</c:v>
                </c:pt>
                <c:pt idx="106">
                  <c:v>1907</c:v>
                </c:pt>
                <c:pt idx="107">
                  <c:v>1908</c:v>
                </c:pt>
                <c:pt idx="108">
                  <c:v>1909</c:v>
                </c:pt>
                <c:pt idx="109">
                  <c:v>1910</c:v>
                </c:pt>
                <c:pt idx="110">
                  <c:v>1911</c:v>
                </c:pt>
                <c:pt idx="111">
                  <c:v>1912</c:v>
                </c:pt>
                <c:pt idx="112">
                  <c:v>1913</c:v>
                </c:pt>
                <c:pt idx="113">
                  <c:v>1914</c:v>
                </c:pt>
                <c:pt idx="114">
                  <c:v>1915</c:v>
                </c:pt>
                <c:pt idx="115">
                  <c:v>1916</c:v>
                </c:pt>
                <c:pt idx="116">
                  <c:v>1917</c:v>
                </c:pt>
                <c:pt idx="117">
                  <c:v>1918</c:v>
                </c:pt>
                <c:pt idx="118">
                  <c:v>1919</c:v>
                </c:pt>
                <c:pt idx="119">
                  <c:v>1920</c:v>
                </c:pt>
                <c:pt idx="120">
                  <c:v>1921</c:v>
                </c:pt>
                <c:pt idx="121">
                  <c:v>1922</c:v>
                </c:pt>
                <c:pt idx="122">
                  <c:v>1923</c:v>
                </c:pt>
                <c:pt idx="123">
                  <c:v>1924</c:v>
                </c:pt>
                <c:pt idx="124">
                  <c:v>1925</c:v>
                </c:pt>
                <c:pt idx="125">
                  <c:v>1926</c:v>
                </c:pt>
                <c:pt idx="126">
                  <c:v>1927</c:v>
                </c:pt>
                <c:pt idx="127">
                  <c:v>1928</c:v>
                </c:pt>
                <c:pt idx="128">
                  <c:v>1929</c:v>
                </c:pt>
                <c:pt idx="129">
                  <c:v>1930</c:v>
                </c:pt>
                <c:pt idx="130">
                  <c:v>1931</c:v>
                </c:pt>
                <c:pt idx="131">
                  <c:v>1932</c:v>
                </c:pt>
                <c:pt idx="132">
                  <c:v>1933</c:v>
                </c:pt>
                <c:pt idx="133">
                  <c:v>1934</c:v>
                </c:pt>
                <c:pt idx="134">
                  <c:v>1935</c:v>
                </c:pt>
                <c:pt idx="135">
                  <c:v>1936</c:v>
                </c:pt>
                <c:pt idx="136">
                  <c:v>1937</c:v>
                </c:pt>
                <c:pt idx="137">
                  <c:v>1938</c:v>
                </c:pt>
                <c:pt idx="138">
                  <c:v>1939</c:v>
                </c:pt>
                <c:pt idx="139">
                  <c:v>1940</c:v>
                </c:pt>
                <c:pt idx="140">
                  <c:v>1941</c:v>
                </c:pt>
                <c:pt idx="141">
                  <c:v>1942</c:v>
                </c:pt>
                <c:pt idx="142">
                  <c:v>1943</c:v>
                </c:pt>
                <c:pt idx="143">
                  <c:v>1944</c:v>
                </c:pt>
                <c:pt idx="144">
                  <c:v>1945</c:v>
                </c:pt>
                <c:pt idx="145">
                  <c:v>1946</c:v>
                </c:pt>
                <c:pt idx="146">
                  <c:v>1947</c:v>
                </c:pt>
                <c:pt idx="147">
                  <c:v>1948</c:v>
                </c:pt>
                <c:pt idx="148">
                  <c:v>1949</c:v>
                </c:pt>
                <c:pt idx="149">
                  <c:v>1950</c:v>
                </c:pt>
                <c:pt idx="150">
                  <c:v>1951</c:v>
                </c:pt>
                <c:pt idx="151">
                  <c:v>1952</c:v>
                </c:pt>
                <c:pt idx="152">
                  <c:v>1953</c:v>
                </c:pt>
                <c:pt idx="153">
                  <c:v>1954</c:v>
                </c:pt>
                <c:pt idx="154">
                  <c:v>1955</c:v>
                </c:pt>
                <c:pt idx="155">
                  <c:v>1956</c:v>
                </c:pt>
                <c:pt idx="156">
                  <c:v>1957</c:v>
                </c:pt>
                <c:pt idx="157">
                  <c:v>1958</c:v>
                </c:pt>
                <c:pt idx="158">
                  <c:v>1959</c:v>
                </c:pt>
                <c:pt idx="159">
                  <c:v>1960</c:v>
                </c:pt>
                <c:pt idx="160">
                  <c:v>1961</c:v>
                </c:pt>
                <c:pt idx="161">
                  <c:v>1962</c:v>
                </c:pt>
                <c:pt idx="162">
                  <c:v>1963</c:v>
                </c:pt>
                <c:pt idx="163">
                  <c:v>1964</c:v>
                </c:pt>
                <c:pt idx="164">
                  <c:v>1965</c:v>
                </c:pt>
                <c:pt idx="165">
                  <c:v>1966</c:v>
                </c:pt>
                <c:pt idx="166">
                  <c:v>1967</c:v>
                </c:pt>
                <c:pt idx="167">
                  <c:v>1968</c:v>
                </c:pt>
                <c:pt idx="168">
                  <c:v>1969</c:v>
                </c:pt>
                <c:pt idx="169">
                  <c:v>1970</c:v>
                </c:pt>
                <c:pt idx="170">
                  <c:v>1971</c:v>
                </c:pt>
                <c:pt idx="171">
                  <c:v>1972</c:v>
                </c:pt>
                <c:pt idx="172">
                  <c:v>1973</c:v>
                </c:pt>
                <c:pt idx="173">
                  <c:v>1974</c:v>
                </c:pt>
                <c:pt idx="174">
                  <c:v>1975</c:v>
                </c:pt>
                <c:pt idx="175">
                  <c:v>1976</c:v>
                </c:pt>
                <c:pt idx="176">
                  <c:v>1977</c:v>
                </c:pt>
                <c:pt idx="177">
                  <c:v>1978</c:v>
                </c:pt>
                <c:pt idx="178">
                  <c:v>1979</c:v>
                </c:pt>
                <c:pt idx="179">
                  <c:v>1980</c:v>
                </c:pt>
                <c:pt idx="180">
                  <c:v>1981</c:v>
                </c:pt>
                <c:pt idx="181">
                  <c:v>1982</c:v>
                </c:pt>
                <c:pt idx="182">
                  <c:v>1983</c:v>
                </c:pt>
                <c:pt idx="183">
                  <c:v>1984</c:v>
                </c:pt>
                <c:pt idx="184">
                  <c:v>1985</c:v>
                </c:pt>
                <c:pt idx="185">
                  <c:v>1986</c:v>
                </c:pt>
                <c:pt idx="186">
                  <c:v>1987</c:v>
                </c:pt>
                <c:pt idx="187">
                  <c:v>1988</c:v>
                </c:pt>
                <c:pt idx="188">
                  <c:v>1989</c:v>
                </c:pt>
                <c:pt idx="189">
                  <c:v>1990</c:v>
                </c:pt>
                <c:pt idx="190">
                  <c:v>1991</c:v>
                </c:pt>
                <c:pt idx="191">
                  <c:v>1992</c:v>
                </c:pt>
                <c:pt idx="192">
                  <c:v>1993</c:v>
                </c:pt>
                <c:pt idx="193">
                  <c:v>1994</c:v>
                </c:pt>
                <c:pt idx="194">
                  <c:v>1995</c:v>
                </c:pt>
                <c:pt idx="195">
                  <c:v>1996</c:v>
                </c:pt>
                <c:pt idx="196">
                  <c:v>1997</c:v>
                </c:pt>
                <c:pt idx="197">
                  <c:v>1998</c:v>
                </c:pt>
                <c:pt idx="198">
                  <c:v>1999</c:v>
                </c:pt>
                <c:pt idx="199">
                  <c:v>2000</c:v>
                </c:pt>
                <c:pt idx="200">
                  <c:v>2001</c:v>
                </c:pt>
                <c:pt idx="201">
                  <c:v>2002</c:v>
                </c:pt>
                <c:pt idx="202">
                  <c:v>2003</c:v>
                </c:pt>
                <c:pt idx="203">
                  <c:v>2004</c:v>
                </c:pt>
                <c:pt idx="204">
                  <c:v>2005</c:v>
                </c:pt>
                <c:pt idx="205">
                  <c:v>2006</c:v>
                </c:pt>
                <c:pt idx="206">
                  <c:v>2007</c:v>
                </c:pt>
                <c:pt idx="207">
                  <c:v>2008</c:v>
                </c:pt>
                <c:pt idx="208">
                  <c:v>2009</c:v>
                </c:pt>
                <c:pt idx="209">
                  <c:v>2010</c:v>
                </c:pt>
                <c:pt idx="210">
                  <c:v>2011</c:v>
                </c:pt>
                <c:pt idx="211">
                  <c:v>2012</c:v>
                </c:pt>
                <c:pt idx="212">
                  <c:v>2013</c:v>
                </c:pt>
                <c:pt idx="213">
                  <c:v>2014</c:v>
                </c:pt>
              </c:numCache>
            </c:numRef>
          </c:xVal>
          <c:yVal>
            <c:numRef>
              <c:f>Data!$E$103:$E$316</c:f>
              <c:numCache>
                <c:formatCode>General</c:formatCode>
                <c:ptCount val="214"/>
                <c:pt idx="0">
                  <c:v>9.177518811881189</c:v>
                </c:pt>
                <c:pt idx="1">
                  <c:v>9.1852015841584169</c:v>
                </c:pt>
                <c:pt idx="2">
                  <c:v>9.1913079207920791</c:v>
                </c:pt>
                <c:pt idx="3">
                  <c:v>9.1968310891089118</c:v>
                </c:pt>
                <c:pt idx="4">
                  <c:v>9.1982400990099009</c:v>
                </c:pt>
                <c:pt idx="5">
                  <c:v>9.1914922772277237</c:v>
                </c:pt>
                <c:pt idx="6">
                  <c:v>9.1872144554455453</c:v>
                </c:pt>
                <c:pt idx="7">
                  <c:v>9.184537524752475</c:v>
                </c:pt>
                <c:pt idx="8">
                  <c:v>9.18285198019802</c:v>
                </c:pt>
                <c:pt idx="9">
                  <c:v>9.1810460396039613</c:v>
                </c:pt>
                <c:pt idx="10">
                  <c:v>9.1806886138613866</c:v>
                </c:pt>
                <c:pt idx="11">
                  <c:v>9.1818060396039609</c:v>
                </c:pt>
                <c:pt idx="12">
                  <c:v>9.1845582178217828</c:v>
                </c:pt>
                <c:pt idx="13">
                  <c:v>9.1872520792079211</c:v>
                </c:pt>
                <c:pt idx="14">
                  <c:v>9.192760198019803</c:v>
                </c:pt>
                <c:pt idx="15">
                  <c:v>9.197006039603961</c:v>
                </c:pt>
                <c:pt idx="16">
                  <c:v>9.1956647524752473</c:v>
                </c:pt>
                <c:pt idx="17">
                  <c:v>9.1882265346534666</c:v>
                </c:pt>
                <c:pt idx="18">
                  <c:v>9.1800922772277236</c:v>
                </c:pt>
                <c:pt idx="19">
                  <c:v>9.1748155445544555</c:v>
                </c:pt>
                <c:pt idx="20">
                  <c:v>9.1699884158415852</c:v>
                </c:pt>
                <c:pt idx="21">
                  <c:v>9.1650145544554462</c:v>
                </c:pt>
                <c:pt idx="22">
                  <c:v>9.1604526732673275</c:v>
                </c:pt>
                <c:pt idx="23">
                  <c:v>9.1596983168316832</c:v>
                </c:pt>
                <c:pt idx="24">
                  <c:v>9.1587050495049507</c:v>
                </c:pt>
                <c:pt idx="25">
                  <c:v>9.1578641584158422</c:v>
                </c:pt>
                <c:pt idx="26">
                  <c:v>9.1514474257425746</c:v>
                </c:pt>
                <c:pt idx="27">
                  <c:v>9.13839386138614</c:v>
                </c:pt>
                <c:pt idx="28">
                  <c:v>9.1302596039603969</c:v>
                </c:pt>
                <c:pt idx="29">
                  <c:v>9.1297949504950502</c:v>
                </c:pt>
                <c:pt idx="30">
                  <c:v>9.1299793069306929</c:v>
                </c:pt>
                <c:pt idx="31">
                  <c:v>9.128295643564357</c:v>
                </c:pt>
                <c:pt idx="32">
                  <c:v>9.1277388118811889</c:v>
                </c:pt>
                <c:pt idx="33">
                  <c:v>9.1295993069306931</c:v>
                </c:pt>
                <c:pt idx="34">
                  <c:v>9.1388227722772282</c:v>
                </c:pt>
                <c:pt idx="35">
                  <c:v>9.1585677227722773</c:v>
                </c:pt>
                <c:pt idx="36">
                  <c:v>9.1739878217821786</c:v>
                </c:pt>
                <c:pt idx="37">
                  <c:v>9.1789880198019809</c:v>
                </c:pt>
                <c:pt idx="38">
                  <c:v>9.173272970297031</c:v>
                </c:pt>
                <c:pt idx="39">
                  <c:v>9.1650691089108918</c:v>
                </c:pt>
                <c:pt idx="40">
                  <c:v>9.1568840594059413</c:v>
                </c:pt>
                <c:pt idx="41">
                  <c:v>9.1533154455445551</c:v>
                </c:pt>
                <c:pt idx="42">
                  <c:v>9.1512235643564352</c:v>
                </c:pt>
                <c:pt idx="43">
                  <c:v>9.1509959405940595</c:v>
                </c:pt>
                <c:pt idx="44">
                  <c:v>9.1589119801980203</c:v>
                </c:pt>
                <c:pt idx="45">
                  <c:v>9.1703157425742567</c:v>
                </c:pt>
                <c:pt idx="46">
                  <c:v>9.1875737623762372</c:v>
                </c:pt>
                <c:pt idx="47">
                  <c:v>9.2066941584158428</c:v>
                </c:pt>
                <c:pt idx="48">
                  <c:v>9.2148980198019803</c:v>
                </c:pt>
                <c:pt idx="49">
                  <c:v>9.21166801980198</c:v>
                </c:pt>
                <c:pt idx="50">
                  <c:v>9.2074052475247523</c:v>
                </c:pt>
                <c:pt idx="51">
                  <c:v>9.2088650495049507</c:v>
                </c:pt>
                <c:pt idx="52">
                  <c:v>9.2068879207920791</c:v>
                </c:pt>
                <c:pt idx="53">
                  <c:v>9.2046098019801974</c:v>
                </c:pt>
                <c:pt idx="54">
                  <c:v>9.2033625742574259</c:v>
                </c:pt>
                <c:pt idx="55">
                  <c:v>9.2021774257425744</c:v>
                </c:pt>
                <c:pt idx="56">
                  <c:v>9.2050048514851479</c:v>
                </c:pt>
                <c:pt idx="57">
                  <c:v>9.2100577227722766</c:v>
                </c:pt>
                <c:pt idx="58">
                  <c:v>9.2204945544554455</c:v>
                </c:pt>
                <c:pt idx="59">
                  <c:v>9.2299362376237628</c:v>
                </c:pt>
                <c:pt idx="60">
                  <c:v>9.2331700000000012</c:v>
                </c:pt>
                <c:pt idx="61">
                  <c:v>9.2271313861386144</c:v>
                </c:pt>
                <c:pt idx="62">
                  <c:v>9.2232636633663372</c:v>
                </c:pt>
                <c:pt idx="63">
                  <c:v>9.2236775247524747</c:v>
                </c:pt>
                <c:pt idx="64">
                  <c:v>9.2223512871287134</c:v>
                </c:pt>
                <c:pt idx="65">
                  <c:v>9.2213072277227734</c:v>
                </c:pt>
                <c:pt idx="66">
                  <c:v>9.2203741584158418</c:v>
                </c:pt>
                <c:pt idx="67">
                  <c:v>9.2203196039603963</c:v>
                </c:pt>
                <c:pt idx="68">
                  <c:v>9.2212583168316833</c:v>
                </c:pt>
                <c:pt idx="69">
                  <c:v>9.2286758415841597</c:v>
                </c:pt>
                <c:pt idx="70">
                  <c:v>9.2310273267326739</c:v>
                </c:pt>
                <c:pt idx="71">
                  <c:v>9.2355440594059406</c:v>
                </c:pt>
                <c:pt idx="72">
                  <c:v>9.2354857425742569</c:v>
                </c:pt>
                <c:pt idx="73">
                  <c:v>9.2377149504950502</c:v>
                </c:pt>
                <c:pt idx="74">
                  <c:v>9.2346448514851485</c:v>
                </c:pt>
                <c:pt idx="75">
                  <c:v>9.2356061386138606</c:v>
                </c:pt>
                <c:pt idx="76">
                  <c:v>9.2339337623762372</c:v>
                </c:pt>
                <c:pt idx="77">
                  <c:v>9.2138276237623771</c:v>
                </c:pt>
                <c:pt idx="78">
                  <c:v>9.18033495049505</c:v>
                </c:pt>
                <c:pt idx="79">
                  <c:v>9.1591866336633672</c:v>
                </c:pt>
                <c:pt idx="80">
                  <c:v>9.1523033663366338</c:v>
                </c:pt>
                <c:pt idx="81">
                  <c:v>9.150388316831684</c:v>
                </c:pt>
                <c:pt idx="82">
                  <c:v>9.1560713861386134</c:v>
                </c:pt>
                <c:pt idx="83">
                  <c:v>9.1652609900990107</c:v>
                </c:pt>
                <c:pt idx="84">
                  <c:v>9.1746951485148518</c:v>
                </c:pt>
                <c:pt idx="85">
                  <c:v>9.1749942574257428</c:v>
                </c:pt>
                <c:pt idx="86">
                  <c:v>9.1592355445544555</c:v>
                </c:pt>
                <c:pt idx="87">
                  <c:v>9.1309556435643575</c:v>
                </c:pt>
                <c:pt idx="88">
                  <c:v>9.102807425742574</c:v>
                </c:pt>
                <c:pt idx="89">
                  <c:v>9.0777368316831684</c:v>
                </c:pt>
                <c:pt idx="90">
                  <c:v>9.0654865346534663</c:v>
                </c:pt>
                <c:pt idx="91">
                  <c:v>9.0669218811881187</c:v>
                </c:pt>
                <c:pt idx="92">
                  <c:v>9.0725748514851485</c:v>
                </c:pt>
                <c:pt idx="93">
                  <c:v>9.0795973267326744</c:v>
                </c:pt>
                <c:pt idx="94">
                  <c:v>9.0847818811881194</c:v>
                </c:pt>
                <c:pt idx="95">
                  <c:v>9.0894190099009897</c:v>
                </c:pt>
                <c:pt idx="96">
                  <c:v>9.0917272277227728</c:v>
                </c:pt>
                <c:pt idx="97">
                  <c:v>9.0963154455445547</c:v>
                </c:pt>
                <c:pt idx="98">
                  <c:v>9.0981307920792087</c:v>
                </c:pt>
                <c:pt idx="99">
                  <c:v>9.0987402970297033</c:v>
                </c:pt>
                <c:pt idx="100">
                  <c:v>9.0960915841584171</c:v>
                </c:pt>
                <c:pt idx="101">
                  <c:v>9.0895563366336631</c:v>
                </c:pt>
                <c:pt idx="102">
                  <c:v>9.0848947524752486</c:v>
                </c:pt>
                <c:pt idx="103">
                  <c:v>9.084646435643565</c:v>
                </c:pt>
                <c:pt idx="104">
                  <c:v>9.0882583168316842</c:v>
                </c:pt>
                <c:pt idx="105">
                  <c:v>9.0908806930693071</c:v>
                </c:pt>
                <c:pt idx="106">
                  <c:v>9.0985390099009908</c:v>
                </c:pt>
                <c:pt idx="107">
                  <c:v>9.1072282178217829</c:v>
                </c:pt>
                <c:pt idx="108">
                  <c:v>9.1152966336633678</c:v>
                </c:pt>
                <c:pt idx="109">
                  <c:v>9.1189198019801978</c:v>
                </c:pt>
                <c:pt idx="110">
                  <c:v>9.120206534653466</c:v>
                </c:pt>
                <c:pt idx="111">
                  <c:v>9.120697524752476</c:v>
                </c:pt>
                <c:pt idx="112">
                  <c:v>9.1199055445544559</c:v>
                </c:pt>
                <c:pt idx="113">
                  <c:v>9.1193186138613864</c:v>
                </c:pt>
                <c:pt idx="114">
                  <c:v>9.12686594059406</c:v>
                </c:pt>
                <c:pt idx="115">
                  <c:v>9.1317570297029711</c:v>
                </c:pt>
                <c:pt idx="116">
                  <c:v>9.1448689108910894</c:v>
                </c:pt>
                <c:pt idx="117">
                  <c:v>9.1537895049504954</c:v>
                </c:pt>
                <c:pt idx="118">
                  <c:v>9.1613650495049512</c:v>
                </c:pt>
                <c:pt idx="119">
                  <c:v>9.1644520792079209</c:v>
                </c:pt>
                <c:pt idx="120">
                  <c:v>9.166824257425743</c:v>
                </c:pt>
                <c:pt idx="121">
                  <c:v>9.1685455445544548</c:v>
                </c:pt>
                <c:pt idx="122">
                  <c:v>9.1689537623762369</c:v>
                </c:pt>
                <c:pt idx="123">
                  <c:v>9.1723229702970297</c:v>
                </c:pt>
                <c:pt idx="124">
                  <c:v>9.1805964356435652</c:v>
                </c:pt>
                <c:pt idx="125">
                  <c:v>9.1912702970297033</c:v>
                </c:pt>
                <c:pt idx="126">
                  <c:v>9.1986671287128718</c:v>
                </c:pt>
                <c:pt idx="127">
                  <c:v>9.2050405940594064</c:v>
                </c:pt>
                <c:pt idx="128">
                  <c:v>9.2051948514851496</c:v>
                </c:pt>
                <c:pt idx="129">
                  <c:v>9.1981422772277242</c:v>
                </c:pt>
                <c:pt idx="130">
                  <c:v>9.1869191089108924</c:v>
                </c:pt>
                <c:pt idx="131">
                  <c:v>9.1786400000000015</c:v>
                </c:pt>
                <c:pt idx="132">
                  <c:v>9.1737000000000002</c:v>
                </c:pt>
                <c:pt idx="133">
                  <c:v>9.1737413861386141</c:v>
                </c:pt>
                <c:pt idx="134">
                  <c:v>9.178886435643566</c:v>
                </c:pt>
                <c:pt idx="135">
                  <c:v>9.1840502970297031</c:v>
                </c:pt>
                <c:pt idx="136">
                  <c:v>9.1824550495049522</c:v>
                </c:pt>
                <c:pt idx="137">
                  <c:v>9.1759630693069312</c:v>
                </c:pt>
                <c:pt idx="138">
                  <c:v>9.1727123762376248</c:v>
                </c:pt>
                <c:pt idx="139">
                  <c:v>9.1686715841584157</c:v>
                </c:pt>
                <c:pt idx="140">
                  <c:v>9.1647944554455449</c:v>
                </c:pt>
                <c:pt idx="141">
                  <c:v>9.1634080198019809</c:v>
                </c:pt>
                <c:pt idx="142">
                  <c:v>9.1616340594059409</c:v>
                </c:pt>
                <c:pt idx="143">
                  <c:v>9.1613763366336638</c:v>
                </c:pt>
                <c:pt idx="144">
                  <c:v>9.1654622772277232</c:v>
                </c:pt>
                <c:pt idx="145">
                  <c:v>9.1773005940594068</c:v>
                </c:pt>
                <c:pt idx="146">
                  <c:v>9.1976155445544556</c:v>
                </c:pt>
                <c:pt idx="147">
                  <c:v>9.2061373267326729</c:v>
                </c:pt>
                <c:pt idx="148">
                  <c:v>9.208488811881189</c:v>
                </c:pt>
                <c:pt idx="149">
                  <c:v>9.2056858415841578</c:v>
                </c:pt>
                <c:pt idx="150">
                  <c:v>9.2063198019801984</c:v>
                </c:pt>
                <c:pt idx="151">
                  <c:v>9.1988477227722782</c:v>
                </c:pt>
                <c:pt idx="152">
                  <c:v>9.1897559405940594</c:v>
                </c:pt>
                <c:pt idx="153">
                  <c:v>9.1819377227722772</c:v>
                </c:pt>
                <c:pt idx="154">
                  <c:v>9.1858581188118809</c:v>
                </c:pt>
                <c:pt idx="155">
                  <c:v>9.2163371287128726</c:v>
                </c:pt>
                <c:pt idx="156">
                  <c:v>9.258221782178218</c:v>
                </c:pt>
                <c:pt idx="157">
                  <c:v>9.294763861386139</c:v>
                </c:pt>
                <c:pt idx="158">
                  <c:v>9.3182279207920793</c:v>
                </c:pt>
                <c:pt idx="159">
                  <c:v>9.3223909900990094</c:v>
                </c:pt>
                <c:pt idx="160">
                  <c:v>9.3129304950495051</c:v>
                </c:pt>
                <c:pt idx="161">
                  <c:v>9.3039948514851485</c:v>
                </c:pt>
                <c:pt idx="162">
                  <c:v>9.2969498019801975</c:v>
                </c:pt>
                <c:pt idx="163">
                  <c:v>9.2893159405940597</c:v>
                </c:pt>
                <c:pt idx="164">
                  <c:v>9.2821185148514846</c:v>
                </c:pt>
                <c:pt idx="165">
                  <c:v>9.2858206930693079</c:v>
                </c:pt>
                <c:pt idx="166">
                  <c:v>9.3032894059405944</c:v>
                </c:pt>
                <c:pt idx="167">
                  <c:v>9.3255513861386135</c:v>
                </c:pt>
                <c:pt idx="168">
                  <c:v>9.3408962376237632</c:v>
                </c:pt>
                <c:pt idx="169">
                  <c:v>9.3478246534653469</c:v>
                </c:pt>
                <c:pt idx="170">
                  <c:v>9.3315034653465343</c:v>
                </c:pt>
                <c:pt idx="171">
                  <c:v>9.3219583168316831</c:v>
                </c:pt>
                <c:pt idx="172">
                  <c:v>9.307636831683169</c:v>
                </c:pt>
                <c:pt idx="173">
                  <c:v>9.3004525742574256</c:v>
                </c:pt>
                <c:pt idx="174">
                  <c:v>9.2938627722772278</c:v>
                </c:pt>
                <c:pt idx="175">
                  <c:v>9.2928544554455446</c:v>
                </c:pt>
                <c:pt idx="176">
                  <c:v>9.2965152475247521</c:v>
                </c:pt>
                <c:pt idx="177">
                  <c:v>9.3146310891089108</c:v>
                </c:pt>
                <c:pt idx="178">
                  <c:v>9.3489082178217835</c:v>
                </c:pt>
                <c:pt idx="179">
                  <c:v>9.3824648514851496</c:v>
                </c:pt>
                <c:pt idx="180">
                  <c:v>9.4068920792079211</c:v>
                </c:pt>
                <c:pt idx="181">
                  <c:v>9.4208843564356446</c:v>
                </c:pt>
                <c:pt idx="182">
                  <c:v>9.4224720792079211</c:v>
                </c:pt>
                <c:pt idx="183">
                  <c:v>9.4184576237623769</c:v>
                </c:pt>
                <c:pt idx="184">
                  <c:v>9.4081712871287131</c:v>
                </c:pt>
                <c:pt idx="185">
                  <c:v>9.3994670297029703</c:v>
                </c:pt>
                <c:pt idx="186">
                  <c:v>9.4003248514851485</c:v>
                </c:pt>
                <c:pt idx="187">
                  <c:v>9.419951287128713</c:v>
                </c:pt>
                <c:pt idx="188">
                  <c:v>9.4540478217821793</c:v>
                </c:pt>
                <c:pt idx="189">
                  <c:v>9.4847657425742575</c:v>
                </c:pt>
                <c:pt idx="190">
                  <c:v>9.5160818811881196</c:v>
                </c:pt>
                <c:pt idx="191">
                  <c:v>9.5293687128712872</c:v>
                </c:pt>
                <c:pt idx="192">
                  <c:v>9.5252583168316836</c:v>
                </c:pt>
                <c:pt idx="193">
                  <c:v>9.5127935643564356</c:v>
                </c:pt>
                <c:pt idx="194">
                  <c:v>9.4991342574257427</c:v>
                </c:pt>
                <c:pt idx="195">
                  <c:v>9.4866412871287125</c:v>
                </c:pt>
                <c:pt idx="196">
                  <c:v>9.4820530693069305</c:v>
                </c:pt>
                <c:pt idx="197">
                  <c:v>9.4906237623762379</c:v>
                </c:pt>
                <c:pt idx="198">
                  <c:v>9.5056262376237619</c:v>
                </c:pt>
                <c:pt idx="199">
                  <c:v>9.5298766336633669</c:v>
                </c:pt>
                <c:pt idx="200">
                  <c:v>9.5527819801980201</c:v>
                </c:pt>
                <c:pt idx="201">
                  <c:v>9.57566099009901</c:v>
                </c:pt>
                <c:pt idx="202">
                  <c:v>9.5888706930693068</c:v>
                </c:pt>
                <c:pt idx="203">
                  <c:v>9.5924957425742576</c:v>
                </c:pt>
                <c:pt idx="204">
                  <c:v>9.5897492079207929</c:v>
                </c:pt>
                <c:pt idx="205">
                  <c:v>9.5788496039603963</c:v>
                </c:pt>
                <c:pt idx="206">
                  <c:v>9.5683845544554451</c:v>
                </c:pt>
                <c:pt idx="207">
                  <c:v>9.5550281188118813</c:v>
                </c:pt>
                <c:pt idx="208">
                  <c:v>9.5447699999999998</c:v>
                </c:pt>
                <c:pt idx="209">
                  <c:v>9.5385865346534651</c:v>
                </c:pt>
                <c:pt idx="210">
                  <c:v>9.5469427722772284</c:v>
                </c:pt>
                <c:pt idx="211">
                  <c:v>9.5586550495049512</c:v>
                </c:pt>
                <c:pt idx="212">
                  <c:v>9.572442277227724</c:v>
                </c:pt>
                <c:pt idx="213">
                  <c:v>9.5899918811881193</c:v>
                </c:pt>
              </c:numCache>
            </c:numRef>
          </c:yVal>
          <c:smooth val="1"/>
        </c:ser>
        <c:ser>
          <c:idx val="1"/>
          <c:order val="1"/>
          <c:tx>
            <c:v>Actual 100 y MA</c:v>
          </c:tx>
          <c:marker>
            <c:symbol val="none"/>
          </c:marker>
          <c:xVal>
            <c:numRef>
              <c:f>Data!$B$103:$B$316</c:f>
              <c:numCache>
                <c:formatCode>General</c:formatCode>
                <c:ptCount val="214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  <c:pt idx="50">
                  <c:v>1851</c:v>
                </c:pt>
                <c:pt idx="51">
                  <c:v>1852</c:v>
                </c:pt>
                <c:pt idx="52">
                  <c:v>1853</c:v>
                </c:pt>
                <c:pt idx="53">
                  <c:v>1854</c:v>
                </c:pt>
                <c:pt idx="54">
                  <c:v>1855</c:v>
                </c:pt>
                <c:pt idx="55">
                  <c:v>1856</c:v>
                </c:pt>
                <c:pt idx="56">
                  <c:v>1857</c:v>
                </c:pt>
                <c:pt idx="57">
                  <c:v>1858</c:v>
                </c:pt>
                <c:pt idx="58">
                  <c:v>1859</c:v>
                </c:pt>
                <c:pt idx="59">
                  <c:v>1860</c:v>
                </c:pt>
                <c:pt idx="60">
                  <c:v>1861</c:v>
                </c:pt>
                <c:pt idx="61">
                  <c:v>1862</c:v>
                </c:pt>
                <c:pt idx="62">
                  <c:v>1863</c:v>
                </c:pt>
                <c:pt idx="63">
                  <c:v>1864</c:v>
                </c:pt>
                <c:pt idx="64">
                  <c:v>1865</c:v>
                </c:pt>
                <c:pt idx="65">
                  <c:v>1866</c:v>
                </c:pt>
                <c:pt idx="66">
                  <c:v>1867</c:v>
                </c:pt>
                <c:pt idx="67">
                  <c:v>1868</c:v>
                </c:pt>
                <c:pt idx="68">
                  <c:v>1869</c:v>
                </c:pt>
                <c:pt idx="69">
                  <c:v>1870</c:v>
                </c:pt>
                <c:pt idx="70">
                  <c:v>1871</c:v>
                </c:pt>
                <c:pt idx="71">
                  <c:v>1872</c:v>
                </c:pt>
                <c:pt idx="72">
                  <c:v>1873</c:v>
                </c:pt>
                <c:pt idx="73">
                  <c:v>1874</c:v>
                </c:pt>
                <c:pt idx="74">
                  <c:v>1875</c:v>
                </c:pt>
                <c:pt idx="75">
                  <c:v>1876</c:v>
                </c:pt>
                <c:pt idx="76">
                  <c:v>1877</c:v>
                </c:pt>
                <c:pt idx="77">
                  <c:v>1878</c:v>
                </c:pt>
                <c:pt idx="78">
                  <c:v>1879</c:v>
                </c:pt>
                <c:pt idx="79">
                  <c:v>1880</c:v>
                </c:pt>
                <c:pt idx="80">
                  <c:v>1881</c:v>
                </c:pt>
                <c:pt idx="81">
                  <c:v>1882</c:v>
                </c:pt>
                <c:pt idx="82">
                  <c:v>1883</c:v>
                </c:pt>
                <c:pt idx="83">
                  <c:v>1884</c:v>
                </c:pt>
                <c:pt idx="84">
                  <c:v>1885</c:v>
                </c:pt>
                <c:pt idx="85">
                  <c:v>1886</c:v>
                </c:pt>
                <c:pt idx="86">
                  <c:v>1887</c:v>
                </c:pt>
                <c:pt idx="87">
                  <c:v>1888</c:v>
                </c:pt>
                <c:pt idx="88">
                  <c:v>1889</c:v>
                </c:pt>
                <c:pt idx="89">
                  <c:v>1890</c:v>
                </c:pt>
                <c:pt idx="90">
                  <c:v>1891</c:v>
                </c:pt>
                <c:pt idx="91">
                  <c:v>1892</c:v>
                </c:pt>
                <c:pt idx="92">
                  <c:v>1893</c:v>
                </c:pt>
                <c:pt idx="93">
                  <c:v>1894</c:v>
                </c:pt>
                <c:pt idx="94">
                  <c:v>1895</c:v>
                </c:pt>
                <c:pt idx="95">
                  <c:v>1896</c:v>
                </c:pt>
                <c:pt idx="96">
                  <c:v>1897</c:v>
                </c:pt>
                <c:pt idx="97">
                  <c:v>1898</c:v>
                </c:pt>
                <c:pt idx="98">
                  <c:v>1899</c:v>
                </c:pt>
                <c:pt idx="99">
                  <c:v>1900</c:v>
                </c:pt>
                <c:pt idx="100">
                  <c:v>1901</c:v>
                </c:pt>
                <c:pt idx="101">
                  <c:v>1902</c:v>
                </c:pt>
                <c:pt idx="102">
                  <c:v>1903</c:v>
                </c:pt>
                <c:pt idx="103">
                  <c:v>1904</c:v>
                </c:pt>
                <c:pt idx="104">
                  <c:v>1905</c:v>
                </c:pt>
                <c:pt idx="105">
                  <c:v>1906</c:v>
                </c:pt>
                <c:pt idx="106">
                  <c:v>1907</c:v>
                </c:pt>
                <c:pt idx="107">
                  <c:v>1908</c:v>
                </c:pt>
                <c:pt idx="108">
                  <c:v>1909</c:v>
                </c:pt>
                <c:pt idx="109">
                  <c:v>1910</c:v>
                </c:pt>
                <c:pt idx="110">
                  <c:v>1911</c:v>
                </c:pt>
                <c:pt idx="111">
                  <c:v>1912</c:v>
                </c:pt>
                <c:pt idx="112">
                  <c:v>1913</c:v>
                </c:pt>
                <c:pt idx="113">
                  <c:v>1914</c:v>
                </c:pt>
                <c:pt idx="114">
                  <c:v>1915</c:v>
                </c:pt>
                <c:pt idx="115">
                  <c:v>1916</c:v>
                </c:pt>
                <c:pt idx="116">
                  <c:v>1917</c:v>
                </c:pt>
                <c:pt idx="117">
                  <c:v>1918</c:v>
                </c:pt>
                <c:pt idx="118">
                  <c:v>1919</c:v>
                </c:pt>
                <c:pt idx="119">
                  <c:v>1920</c:v>
                </c:pt>
                <c:pt idx="120">
                  <c:v>1921</c:v>
                </c:pt>
                <c:pt idx="121">
                  <c:v>1922</c:v>
                </c:pt>
                <c:pt idx="122">
                  <c:v>1923</c:v>
                </c:pt>
                <c:pt idx="123">
                  <c:v>1924</c:v>
                </c:pt>
                <c:pt idx="124">
                  <c:v>1925</c:v>
                </c:pt>
                <c:pt idx="125">
                  <c:v>1926</c:v>
                </c:pt>
                <c:pt idx="126">
                  <c:v>1927</c:v>
                </c:pt>
                <c:pt idx="127">
                  <c:v>1928</c:v>
                </c:pt>
                <c:pt idx="128">
                  <c:v>1929</c:v>
                </c:pt>
                <c:pt idx="129">
                  <c:v>1930</c:v>
                </c:pt>
                <c:pt idx="130">
                  <c:v>1931</c:v>
                </c:pt>
                <c:pt idx="131">
                  <c:v>1932</c:v>
                </c:pt>
                <c:pt idx="132">
                  <c:v>1933</c:v>
                </c:pt>
                <c:pt idx="133">
                  <c:v>1934</c:v>
                </c:pt>
                <c:pt idx="134">
                  <c:v>1935</c:v>
                </c:pt>
                <c:pt idx="135">
                  <c:v>1936</c:v>
                </c:pt>
                <c:pt idx="136">
                  <c:v>1937</c:v>
                </c:pt>
                <c:pt idx="137">
                  <c:v>1938</c:v>
                </c:pt>
                <c:pt idx="138">
                  <c:v>1939</c:v>
                </c:pt>
                <c:pt idx="139">
                  <c:v>1940</c:v>
                </c:pt>
                <c:pt idx="140">
                  <c:v>1941</c:v>
                </c:pt>
                <c:pt idx="141">
                  <c:v>1942</c:v>
                </c:pt>
                <c:pt idx="142">
                  <c:v>1943</c:v>
                </c:pt>
                <c:pt idx="143">
                  <c:v>1944</c:v>
                </c:pt>
                <c:pt idx="144">
                  <c:v>1945</c:v>
                </c:pt>
                <c:pt idx="145">
                  <c:v>1946</c:v>
                </c:pt>
                <c:pt idx="146">
                  <c:v>1947</c:v>
                </c:pt>
                <c:pt idx="147">
                  <c:v>1948</c:v>
                </c:pt>
                <c:pt idx="148">
                  <c:v>1949</c:v>
                </c:pt>
                <c:pt idx="149">
                  <c:v>1950</c:v>
                </c:pt>
                <c:pt idx="150">
                  <c:v>1951</c:v>
                </c:pt>
                <c:pt idx="151">
                  <c:v>1952</c:v>
                </c:pt>
                <c:pt idx="152">
                  <c:v>1953</c:v>
                </c:pt>
                <c:pt idx="153">
                  <c:v>1954</c:v>
                </c:pt>
                <c:pt idx="154">
                  <c:v>1955</c:v>
                </c:pt>
                <c:pt idx="155">
                  <c:v>1956</c:v>
                </c:pt>
                <c:pt idx="156">
                  <c:v>1957</c:v>
                </c:pt>
                <c:pt idx="157">
                  <c:v>1958</c:v>
                </c:pt>
                <c:pt idx="158">
                  <c:v>1959</c:v>
                </c:pt>
                <c:pt idx="159">
                  <c:v>1960</c:v>
                </c:pt>
                <c:pt idx="160">
                  <c:v>1961</c:v>
                </c:pt>
                <c:pt idx="161">
                  <c:v>1962</c:v>
                </c:pt>
                <c:pt idx="162">
                  <c:v>1963</c:v>
                </c:pt>
                <c:pt idx="163">
                  <c:v>1964</c:v>
                </c:pt>
                <c:pt idx="164">
                  <c:v>1965</c:v>
                </c:pt>
                <c:pt idx="165">
                  <c:v>1966</c:v>
                </c:pt>
                <c:pt idx="166">
                  <c:v>1967</c:v>
                </c:pt>
                <c:pt idx="167">
                  <c:v>1968</c:v>
                </c:pt>
                <c:pt idx="168">
                  <c:v>1969</c:v>
                </c:pt>
                <c:pt idx="169">
                  <c:v>1970</c:v>
                </c:pt>
                <c:pt idx="170">
                  <c:v>1971</c:v>
                </c:pt>
                <c:pt idx="171">
                  <c:v>1972</c:v>
                </c:pt>
                <c:pt idx="172">
                  <c:v>1973</c:v>
                </c:pt>
                <c:pt idx="173">
                  <c:v>1974</c:v>
                </c:pt>
                <c:pt idx="174">
                  <c:v>1975</c:v>
                </c:pt>
                <c:pt idx="175">
                  <c:v>1976</c:v>
                </c:pt>
                <c:pt idx="176">
                  <c:v>1977</c:v>
                </c:pt>
                <c:pt idx="177">
                  <c:v>1978</c:v>
                </c:pt>
                <c:pt idx="178">
                  <c:v>1979</c:v>
                </c:pt>
                <c:pt idx="179">
                  <c:v>1980</c:v>
                </c:pt>
                <c:pt idx="180">
                  <c:v>1981</c:v>
                </c:pt>
                <c:pt idx="181">
                  <c:v>1982</c:v>
                </c:pt>
                <c:pt idx="182">
                  <c:v>1983</c:v>
                </c:pt>
                <c:pt idx="183">
                  <c:v>1984</c:v>
                </c:pt>
                <c:pt idx="184">
                  <c:v>1985</c:v>
                </c:pt>
                <c:pt idx="185">
                  <c:v>1986</c:v>
                </c:pt>
                <c:pt idx="186">
                  <c:v>1987</c:v>
                </c:pt>
                <c:pt idx="187">
                  <c:v>1988</c:v>
                </c:pt>
                <c:pt idx="188">
                  <c:v>1989</c:v>
                </c:pt>
                <c:pt idx="189">
                  <c:v>1990</c:v>
                </c:pt>
                <c:pt idx="190">
                  <c:v>1991</c:v>
                </c:pt>
                <c:pt idx="191">
                  <c:v>1992</c:v>
                </c:pt>
                <c:pt idx="192">
                  <c:v>1993</c:v>
                </c:pt>
                <c:pt idx="193">
                  <c:v>1994</c:v>
                </c:pt>
                <c:pt idx="194">
                  <c:v>1995</c:v>
                </c:pt>
                <c:pt idx="195">
                  <c:v>1996</c:v>
                </c:pt>
                <c:pt idx="196">
                  <c:v>1997</c:v>
                </c:pt>
                <c:pt idx="197">
                  <c:v>1998</c:v>
                </c:pt>
                <c:pt idx="198">
                  <c:v>1999</c:v>
                </c:pt>
                <c:pt idx="199">
                  <c:v>2000</c:v>
                </c:pt>
                <c:pt idx="200">
                  <c:v>2001</c:v>
                </c:pt>
                <c:pt idx="201">
                  <c:v>2002</c:v>
                </c:pt>
                <c:pt idx="202">
                  <c:v>2003</c:v>
                </c:pt>
                <c:pt idx="203">
                  <c:v>2004</c:v>
                </c:pt>
                <c:pt idx="204">
                  <c:v>2005</c:v>
                </c:pt>
                <c:pt idx="205">
                  <c:v>2006</c:v>
                </c:pt>
                <c:pt idx="206">
                  <c:v>2007</c:v>
                </c:pt>
                <c:pt idx="207">
                  <c:v>2008</c:v>
                </c:pt>
                <c:pt idx="208">
                  <c:v>2009</c:v>
                </c:pt>
                <c:pt idx="209">
                  <c:v>2010</c:v>
                </c:pt>
                <c:pt idx="210">
                  <c:v>2011</c:v>
                </c:pt>
                <c:pt idx="211">
                  <c:v>2012</c:v>
                </c:pt>
                <c:pt idx="212">
                  <c:v>2013</c:v>
                </c:pt>
                <c:pt idx="213">
                  <c:v>2014</c:v>
                </c:pt>
              </c:numCache>
            </c:numRef>
          </c:xVal>
          <c:yVal>
            <c:numRef>
              <c:f>Data!$F$103:$F$316</c:f>
              <c:numCache>
                <c:formatCode>General</c:formatCode>
                <c:ptCount val="214"/>
                <c:pt idx="0">
                  <c:v>9.1937623762376202</c:v>
                </c:pt>
                <c:pt idx="1">
                  <c:v>9.1960396039603935</c:v>
                </c:pt>
                <c:pt idx="2">
                  <c:v>9.1938613861386109</c:v>
                </c:pt>
                <c:pt idx="3">
                  <c:v>9.1988118811881172</c:v>
                </c:pt>
                <c:pt idx="4">
                  <c:v>9.1981188118811854</c:v>
                </c:pt>
                <c:pt idx="5">
                  <c:v>9.2089108910891078</c:v>
                </c:pt>
                <c:pt idx="6">
                  <c:v>9.1977227722772277</c:v>
                </c:pt>
                <c:pt idx="7">
                  <c:v>9.1922772277227711</c:v>
                </c:pt>
                <c:pt idx="8">
                  <c:v>9.185148514851484</c:v>
                </c:pt>
                <c:pt idx="9">
                  <c:v>9.1855445544554453</c:v>
                </c:pt>
                <c:pt idx="10">
                  <c:v>9.1875247524752481</c:v>
                </c:pt>
                <c:pt idx="11">
                  <c:v>9.1755445544554473</c:v>
                </c:pt>
                <c:pt idx="12">
                  <c:v>9.1713861386138618</c:v>
                </c:pt>
                <c:pt idx="13">
                  <c:v>9.1628712871287128</c:v>
                </c:pt>
                <c:pt idx="14">
                  <c:v>9.1592079207920811</c:v>
                </c:pt>
                <c:pt idx="15">
                  <c:v>9.1438613861386155</c:v>
                </c:pt>
                <c:pt idx="16">
                  <c:v>9.148910891089109</c:v>
                </c:pt>
                <c:pt idx="17">
                  <c:v>9.15722772277228</c:v>
                </c:pt>
                <c:pt idx="18">
                  <c:v>9.1570297029702985</c:v>
                </c:pt>
                <c:pt idx="19">
                  <c:v>9.1478217821782177</c:v>
                </c:pt>
                <c:pt idx="20">
                  <c:v>9.152277227722772</c:v>
                </c:pt>
                <c:pt idx="21">
                  <c:v>9.1636633663366318</c:v>
                </c:pt>
                <c:pt idx="22">
                  <c:v>9.1540594059405933</c:v>
                </c:pt>
                <c:pt idx="23">
                  <c:v>9.1493069306930703</c:v>
                </c:pt>
                <c:pt idx="24">
                  <c:v>9.1540594059405933</c:v>
                </c:pt>
                <c:pt idx="25">
                  <c:v>9.1679207920792081</c:v>
                </c:pt>
                <c:pt idx="26">
                  <c:v>9.1694059405940607</c:v>
                </c:pt>
                <c:pt idx="27">
                  <c:v>9.1728712871287161</c:v>
                </c:pt>
                <c:pt idx="28">
                  <c:v>9.1594059405940627</c:v>
                </c:pt>
                <c:pt idx="29">
                  <c:v>9.1537623762376263</c:v>
                </c:pt>
                <c:pt idx="30">
                  <c:v>9.1543564356435656</c:v>
                </c:pt>
                <c:pt idx="31">
                  <c:v>9.1502970297029727</c:v>
                </c:pt>
                <c:pt idx="32">
                  <c:v>9.1486138613861403</c:v>
                </c:pt>
                <c:pt idx="33">
                  <c:v>9.1487128712871311</c:v>
                </c:pt>
                <c:pt idx="34">
                  <c:v>9.1462376237623779</c:v>
                </c:pt>
                <c:pt idx="35">
                  <c:v>9.1394059405940613</c:v>
                </c:pt>
                <c:pt idx="36">
                  <c:v>9.1247524752475258</c:v>
                </c:pt>
                <c:pt idx="37">
                  <c:v>9.1064356435643585</c:v>
                </c:pt>
                <c:pt idx="38">
                  <c:v>9.0952475247524767</c:v>
                </c:pt>
                <c:pt idx="39">
                  <c:v>9.08841584158416</c:v>
                </c:pt>
                <c:pt idx="40">
                  <c:v>9.1071287128712886</c:v>
                </c:pt>
                <c:pt idx="41">
                  <c:v>9.1064356435643568</c:v>
                </c:pt>
                <c:pt idx="42">
                  <c:v>9.1135643564356457</c:v>
                </c:pt>
                <c:pt idx="43">
                  <c:v>9.101386138613865</c:v>
                </c:pt>
                <c:pt idx="44">
                  <c:v>9.0964356435643587</c:v>
                </c:pt>
                <c:pt idx="45">
                  <c:v>9.1094059405940619</c:v>
                </c:pt>
                <c:pt idx="46">
                  <c:v>9.115346534653467</c:v>
                </c:pt>
                <c:pt idx="47">
                  <c:v>9.1111881188118815</c:v>
                </c:pt>
                <c:pt idx="48">
                  <c:v>9.1164356435643583</c:v>
                </c:pt>
                <c:pt idx="49">
                  <c:v>9.1125742574257433</c:v>
                </c:pt>
                <c:pt idx="50">
                  <c:v>9.1073267326732665</c:v>
                </c:pt>
                <c:pt idx="51">
                  <c:v>9.1206930693069292</c:v>
                </c:pt>
                <c:pt idx="52">
                  <c:v>9.1127722772277213</c:v>
                </c:pt>
                <c:pt idx="53">
                  <c:v>9.1149504950495039</c:v>
                </c:pt>
                <c:pt idx="54">
                  <c:v>9.1072277227722758</c:v>
                </c:pt>
                <c:pt idx="55">
                  <c:v>9.1123762376237618</c:v>
                </c:pt>
                <c:pt idx="56">
                  <c:v>9.1255445544554448</c:v>
                </c:pt>
                <c:pt idx="57">
                  <c:v>9.1274257425742569</c:v>
                </c:pt>
                <c:pt idx="58">
                  <c:v>9.1339603960396012</c:v>
                </c:pt>
                <c:pt idx="59">
                  <c:v>9.1130693069306901</c:v>
                </c:pt>
                <c:pt idx="60">
                  <c:v>9.1061386138613827</c:v>
                </c:pt>
                <c:pt idx="61">
                  <c:v>9.0981188118811858</c:v>
                </c:pt>
                <c:pt idx="62">
                  <c:v>9.0989108910891066</c:v>
                </c:pt>
                <c:pt idx="63">
                  <c:v>9.0981188118811875</c:v>
                </c:pt>
                <c:pt idx="64">
                  <c:v>9.1079207920792076</c:v>
                </c:pt>
                <c:pt idx="65">
                  <c:v>9.1191089108910877</c:v>
                </c:pt>
                <c:pt idx="66">
                  <c:v>9.1227722772277229</c:v>
                </c:pt>
                <c:pt idx="67">
                  <c:v>9.1396039603960393</c:v>
                </c:pt>
                <c:pt idx="68">
                  <c:v>9.1462376237623761</c:v>
                </c:pt>
                <c:pt idx="69">
                  <c:v>9.148316831683168</c:v>
                </c:pt>
                <c:pt idx="70">
                  <c:v>9.1536633663366338</c:v>
                </c:pt>
                <c:pt idx="71">
                  <c:v>9.1653465346534642</c:v>
                </c:pt>
                <c:pt idx="72">
                  <c:v>9.1639603960396023</c:v>
                </c:pt>
                <c:pt idx="73">
                  <c:v>9.1643564356435636</c:v>
                </c:pt>
                <c:pt idx="74">
                  <c:v>9.1682178217821768</c:v>
                </c:pt>
                <c:pt idx="75">
                  <c:v>9.1624752475247515</c:v>
                </c:pt>
                <c:pt idx="76">
                  <c:v>9.1641584158415839</c:v>
                </c:pt>
                <c:pt idx="77">
                  <c:v>9.1655445544554457</c:v>
                </c:pt>
                <c:pt idx="78">
                  <c:v>9.1478217821782177</c:v>
                </c:pt>
                <c:pt idx="79">
                  <c:v>9.1348514851485145</c:v>
                </c:pt>
                <c:pt idx="80">
                  <c:v>9.1295049504950505</c:v>
                </c:pt>
                <c:pt idx="81">
                  <c:v>9.1219801980198021</c:v>
                </c:pt>
                <c:pt idx="82">
                  <c:v>9.1317821782178221</c:v>
                </c:pt>
                <c:pt idx="83">
                  <c:v>9.1371287128712879</c:v>
                </c:pt>
                <c:pt idx="84">
                  <c:v>9.144356435643564</c:v>
                </c:pt>
                <c:pt idx="85">
                  <c:v>9.1459405940594074</c:v>
                </c:pt>
                <c:pt idx="86">
                  <c:v>9.1462376237623779</c:v>
                </c:pt>
                <c:pt idx="87">
                  <c:v>9.1356435643564353</c:v>
                </c:pt>
                <c:pt idx="88">
                  <c:v>9.1336633663366342</c:v>
                </c:pt>
                <c:pt idx="89">
                  <c:v>9.1319801980198037</c:v>
                </c:pt>
                <c:pt idx="90">
                  <c:v>9.1225742574257449</c:v>
                </c:pt>
                <c:pt idx="91">
                  <c:v>9.1115841584158428</c:v>
                </c:pt>
                <c:pt idx="92">
                  <c:v>9.1196039603960415</c:v>
                </c:pt>
                <c:pt idx="93">
                  <c:v>9.1214851485148536</c:v>
                </c:pt>
                <c:pt idx="94">
                  <c:v>9.1096039603960417</c:v>
                </c:pt>
                <c:pt idx="95">
                  <c:v>9.1158415841584191</c:v>
                </c:pt>
                <c:pt idx="96">
                  <c:v>9.1200000000000028</c:v>
                </c:pt>
                <c:pt idx="97">
                  <c:v>9.1305940594059454</c:v>
                </c:pt>
                <c:pt idx="98">
                  <c:v>9.1313861386138662</c:v>
                </c:pt>
                <c:pt idx="99">
                  <c:v>9.148019801980201</c:v>
                </c:pt>
                <c:pt idx="100">
                  <c:v>9.14673267326733</c:v>
                </c:pt>
                <c:pt idx="101">
                  <c:v>9.1393069306930723</c:v>
                </c:pt>
                <c:pt idx="102">
                  <c:v>9.1427722772277278</c:v>
                </c:pt>
                <c:pt idx="103">
                  <c:v>9.142079207920796</c:v>
                </c:pt>
                <c:pt idx="104">
                  <c:v>9.1378217821782233</c:v>
                </c:pt>
                <c:pt idx="105">
                  <c:v>9.1424752475247573</c:v>
                </c:pt>
                <c:pt idx="106">
                  <c:v>9.1329702970297078</c:v>
                </c:pt>
                <c:pt idx="107">
                  <c:v>9.138811881188122</c:v>
                </c:pt>
                <c:pt idx="108">
                  <c:v>9.1361386138613891</c:v>
                </c:pt>
                <c:pt idx="109">
                  <c:v>9.1385148514851533</c:v>
                </c:pt>
                <c:pt idx="110">
                  <c:v>9.1514851485148547</c:v>
                </c:pt>
                <c:pt idx="111">
                  <c:v>9.1483168316831733</c:v>
                </c:pt>
                <c:pt idx="112">
                  <c:v>9.1643564356435707</c:v>
                </c:pt>
                <c:pt idx="113">
                  <c:v>9.1760396039604011</c:v>
                </c:pt>
                <c:pt idx="114">
                  <c:v>9.1877227722772332</c:v>
                </c:pt>
                <c:pt idx="115">
                  <c:v>9.1890099009901043</c:v>
                </c:pt>
                <c:pt idx="116">
                  <c:v>9.1955445544554504</c:v>
                </c:pt>
                <c:pt idx="117">
                  <c:v>9.2018811881188167</c:v>
                </c:pt>
                <c:pt idx="118">
                  <c:v>9.1885148514851522</c:v>
                </c:pt>
                <c:pt idx="119">
                  <c:v>9.1915841584158446</c:v>
                </c:pt>
                <c:pt idx="120">
                  <c:v>9.2108910891089142</c:v>
                </c:pt>
                <c:pt idx="121">
                  <c:v>9.202475247524756</c:v>
                </c:pt>
                <c:pt idx="122">
                  <c:v>9.1930693069306972</c:v>
                </c:pt>
                <c:pt idx="123">
                  <c:v>9.2018811881188132</c:v>
                </c:pt>
                <c:pt idx="124">
                  <c:v>9.2006930693069329</c:v>
                </c:pt>
                <c:pt idx="125">
                  <c:v>9.2004950495049531</c:v>
                </c:pt>
                <c:pt idx="126">
                  <c:v>9.1920792079207949</c:v>
                </c:pt>
                <c:pt idx="127">
                  <c:v>9.1928712871287157</c:v>
                </c:pt>
                <c:pt idx="128">
                  <c:v>9.1803960396039628</c:v>
                </c:pt>
                <c:pt idx="129">
                  <c:v>9.1931683168316845</c:v>
                </c:pt>
                <c:pt idx="130">
                  <c:v>9.1961386138613879</c:v>
                </c:pt>
                <c:pt idx="131">
                  <c:v>9.1890099009901007</c:v>
                </c:pt>
                <c:pt idx="132">
                  <c:v>9.192673267326736</c:v>
                </c:pt>
                <c:pt idx="133">
                  <c:v>9.1977227722772295</c:v>
                </c:pt>
                <c:pt idx="134">
                  <c:v>9.1900990099009938</c:v>
                </c:pt>
                <c:pt idx="135">
                  <c:v>9.1879207920792112</c:v>
                </c:pt>
                <c:pt idx="136">
                  <c:v>9.1949504950495093</c:v>
                </c:pt>
                <c:pt idx="137">
                  <c:v>9.2084158415841628</c:v>
                </c:pt>
                <c:pt idx="138">
                  <c:v>9.2242574257425787</c:v>
                </c:pt>
                <c:pt idx="139">
                  <c:v>9.2277227722772306</c:v>
                </c:pt>
                <c:pt idx="140">
                  <c:v>9.2336633663366356</c:v>
                </c:pt>
                <c:pt idx="141">
                  <c:v>9.2372277227722801</c:v>
                </c:pt>
                <c:pt idx="142">
                  <c:v>9.245148514851488</c:v>
                </c:pt>
                <c:pt idx="143">
                  <c:v>9.2500000000000018</c:v>
                </c:pt>
                <c:pt idx="144">
                  <c:v>9.2667326732673292</c:v>
                </c:pt>
                <c:pt idx="145">
                  <c:v>9.2782178217821816</c:v>
                </c:pt>
                <c:pt idx="146">
                  <c:v>9.2731683168316863</c:v>
                </c:pt>
                <c:pt idx="147">
                  <c:v>9.2807920792079219</c:v>
                </c:pt>
                <c:pt idx="148">
                  <c:v>9.2928712871287136</c:v>
                </c:pt>
                <c:pt idx="149">
                  <c:v>9.2939603960396049</c:v>
                </c:pt>
                <c:pt idx="150">
                  <c:v>9.2959405940594078</c:v>
                </c:pt>
                <c:pt idx="151">
                  <c:v>9.2953465346534667</c:v>
                </c:pt>
                <c:pt idx="152">
                  <c:v>9.295841584158417</c:v>
                </c:pt>
                <c:pt idx="153">
                  <c:v>9.3042574257425752</c:v>
                </c:pt>
                <c:pt idx="154">
                  <c:v>9.3041584158415844</c:v>
                </c:pt>
                <c:pt idx="155">
                  <c:v>9.3118811881188126</c:v>
                </c:pt>
                <c:pt idx="156">
                  <c:v>9.3213861386138603</c:v>
                </c:pt>
                <c:pt idx="157">
                  <c:v>9.3148514851485125</c:v>
                </c:pt>
                <c:pt idx="158">
                  <c:v>9.3283168316831677</c:v>
                </c:pt>
                <c:pt idx="159">
                  <c:v>9.3294059405940573</c:v>
                </c:pt>
                <c:pt idx="160">
                  <c:v>9.3495049504950476</c:v>
                </c:pt>
                <c:pt idx="161">
                  <c:v>9.3441584158415818</c:v>
                </c:pt>
                <c:pt idx="162">
                  <c:v>9.3373267326732652</c:v>
                </c:pt>
                <c:pt idx="163">
                  <c:v>9.3352475247524751</c:v>
                </c:pt>
                <c:pt idx="164">
                  <c:v>9.3364356435643554</c:v>
                </c:pt>
                <c:pt idx="165">
                  <c:v>9.3339603960396023</c:v>
                </c:pt>
                <c:pt idx="166">
                  <c:v>9.333564356435641</c:v>
                </c:pt>
                <c:pt idx="167">
                  <c:v>9.3364356435643536</c:v>
                </c:pt>
                <c:pt idx="168">
                  <c:v>9.3257425742574256</c:v>
                </c:pt>
                <c:pt idx="169">
                  <c:v>9.3255445544554441</c:v>
                </c:pt>
                <c:pt idx="170">
                  <c:v>9.3324752475247514</c:v>
                </c:pt>
                <c:pt idx="171">
                  <c:v>9.3339603960396023</c:v>
                </c:pt>
                <c:pt idx="172">
                  <c:v>9.3320792079207919</c:v>
                </c:pt>
                <c:pt idx="173">
                  <c:v>9.3381188118811878</c:v>
                </c:pt>
                <c:pt idx="174">
                  <c:v>9.3451485148514841</c:v>
                </c:pt>
                <c:pt idx="175">
                  <c:v>9.3512871287128707</c:v>
                </c:pt>
                <c:pt idx="176">
                  <c:v>9.351089108910891</c:v>
                </c:pt>
                <c:pt idx="177">
                  <c:v>9.3538613861386146</c:v>
                </c:pt>
                <c:pt idx="178">
                  <c:v>9.3498019801980217</c:v>
                </c:pt>
                <c:pt idx="179">
                  <c:v>9.36940594059406</c:v>
                </c:pt>
                <c:pt idx="180">
                  <c:v>9.3711881188118813</c:v>
                </c:pt>
                <c:pt idx="181">
                  <c:v>9.383861386138614</c:v>
                </c:pt>
                <c:pt idx="182">
                  <c:v>9.3900990099009913</c:v>
                </c:pt>
                <c:pt idx="183">
                  <c:v>9.3971287128712877</c:v>
                </c:pt>
                <c:pt idx="184">
                  <c:v>9.3877227722772272</c:v>
                </c:pt>
                <c:pt idx="185">
                  <c:v>9.3899999999999988</c:v>
                </c:pt>
                <c:pt idx="186">
                  <c:v>9.3933663366336635</c:v>
                </c:pt>
                <c:pt idx="187">
                  <c:v>9.4082178217821788</c:v>
                </c:pt>
                <c:pt idx="188">
                  <c:v>9.430990099009902</c:v>
                </c:pt>
                <c:pt idx="189">
                  <c:v>9.4471287128712866</c:v>
                </c:pt>
                <c:pt idx="190">
                  <c:v>9.4552475247524761</c:v>
                </c:pt>
                <c:pt idx="191">
                  <c:v>9.4687128712871296</c:v>
                </c:pt>
                <c:pt idx="192">
                  <c:v>9.4819801980198033</c:v>
                </c:pt>
                <c:pt idx="193">
                  <c:v>9.4847524752475252</c:v>
                </c:pt>
                <c:pt idx="194">
                  <c:v>9.4969306930693076</c:v>
                </c:pt>
                <c:pt idx="195">
                  <c:v>9.5020792079207919</c:v>
                </c:pt>
                <c:pt idx="196">
                  <c:v>9.5141584158415853</c:v>
                </c:pt>
                <c:pt idx="197">
                  <c:v>9.5231683168316827</c:v>
                </c:pt>
                <c:pt idx="198">
                  <c:v>9.5286138613861393</c:v>
                </c:pt>
                <c:pt idx="199">
                  <c:v>9.5346534653465351</c:v>
                </c:pt>
                <c:pt idx="200">
                  <c:v>9.5383168316831703</c:v>
                </c:pt>
                <c:pt idx="201">
                  <c:v>9.5529702970297024</c:v>
                </c:pt>
                <c:pt idx="202">
                  <c:v>9.569405940594061</c:v>
                </c:pt>
                <c:pt idx="203">
                  <c:v>9.5809900990099024</c:v>
                </c:pt>
                <c:pt idx="204">
                  <c:v>9.5954455445544564</c:v>
                </c:pt>
                <c:pt idx="205">
                  <c:v>9.6123762376237618</c:v>
                </c:pt>
                <c:pt idx="206">
                  <c:v>9.6225742574257431</c:v>
                </c:pt>
                <c:pt idx="207">
                  <c:v>9.6333663366336637</c:v>
                </c:pt>
                <c:pt idx="208">
                  <c:v>9.6418811881188109</c:v>
                </c:pt>
                <c:pt idx="209">
                  <c:v>9.6445544554455456</c:v>
                </c:pt>
                <c:pt idx="210">
                  <c:v>9.6596039603960389</c:v>
                </c:pt>
                <c:pt idx="211">
                  <c:v>9.6559405940594072</c:v>
                </c:pt>
                <c:pt idx="212">
                  <c:v>9.6583168316831696</c:v>
                </c:pt>
                <c:pt idx="213">
                  <c:v>9.6694059405940607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30048"/>
        <c:axId val="178931584"/>
      </c:scatterChart>
      <c:valAx>
        <c:axId val="1789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931584"/>
        <c:crosses val="autoZero"/>
        <c:crossBetween val="midCat"/>
      </c:valAx>
      <c:valAx>
        <c:axId val="1789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930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tabSelected="1" workbookViewId="0">
      <pane ySplit="1" topLeftCell="A2" activePane="bottomLeft" state="frozen"/>
      <selection pane="bottomLeft" activeCell="H163" sqref="H163"/>
    </sheetView>
  </sheetViews>
  <sheetFormatPr defaultRowHeight="15" x14ac:dyDescent="0.25"/>
  <cols>
    <col min="1" max="1" width="10.28515625" style="24" customWidth="1"/>
    <col min="2" max="2" width="9.140625" style="1"/>
    <col min="3" max="3" width="9.140625" style="26"/>
    <col min="4" max="4" width="9.140625" style="1"/>
    <col min="5" max="6" width="11.85546875" style="1" customWidth="1"/>
    <col min="7" max="7" width="11.5703125" style="1" bestFit="1" customWidth="1"/>
    <col min="8" max="8" width="9.140625" style="1"/>
    <col min="9" max="9" width="11.570312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6" s="50" customFormat="1" ht="30" x14ac:dyDescent="0.25">
      <c r="A1" s="50" t="s">
        <v>30</v>
      </c>
      <c r="B1" s="50" t="s">
        <v>1</v>
      </c>
      <c r="C1" s="49" t="s">
        <v>0</v>
      </c>
      <c r="D1" s="50" t="s">
        <v>33</v>
      </c>
      <c r="E1" s="54" t="s">
        <v>41</v>
      </c>
      <c r="F1" s="54" t="s">
        <v>40</v>
      </c>
      <c r="G1" s="55" t="s">
        <v>38</v>
      </c>
      <c r="H1" s="53" t="s">
        <v>38</v>
      </c>
      <c r="I1" s="55" t="s">
        <v>39</v>
      </c>
      <c r="J1" s="53" t="s">
        <v>39</v>
      </c>
      <c r="K1" s="50" t="s">
        <v>35</v>
      </c>
      <c r="L1" s="53" t="s">
        <v>35</v>
      </c>
      <c r="M1" s="50" t="s">
        <v>36</v>
      </c>
      <c r="N1" s="53" t="s">
        <v>36</v>
      </c>
      <c r="O1" s="51" t="s">
        <v>37</v>
      </c>
      <c r="P1" s="53" t="s">
        <v>37</v>
      </c>
    </row>
    <row r="2" spans="1:16" s="50" customFormat="1" x14ac:dyDescent="0.25">
      <c r="C2" s="49"/>
      <c r="E2" s="54"/>
      <c r="F2" s="54"/>
      <c r="G2" s="59">
        <f>RSQ(H83:H316,G83:G316)</f>
        <v>0.1504345109494819</v>
      </c>
      <c r="H2" s="59"/>
      <c r="I2" s="59">
        <f>RSQ(J83:J316,I83:I316)</f>
        <v>0.27962877273366943</v>
      </c>
      <c r="J2" s="59"/>
      <c r="K2" s="59">
        <f>RSQ(L83:L316,K83:K316)</f>
        <v>0.78580260587533091</v>
      </c>
      <c r="L2" s="59"/>
      <c r="M2" s="59">
        <f>RSQ(N103:N316,M103:M316)</f>
        <v>0.85074556541887836</v>
      </c>
      <c r="N2" s="59"/>
      <c r="O2" s="59">
        <f>RSQ(P103:P316,O103:O316)</f>
        <v>0.69364188472308697</v>
      </c>
      <c r="P2" s="59"/>
    </row>
    <row r="3" spans="1:16" x14ac:dyDescent="0.25">
      <c r="B3" s="1">
        <v>1701</v>
      </c>
      <c r="C3" s="26">
        <v>11</v>
      </c>
      <c r="D3" s="1">
        <v>8.75</v>
      </c>
      <c r="H3" s="25"/>
      <c r="J3" s="25"/>
      <c r="L3" s="25"/>
      <c r="N3" s="25"/>
      <c r="P3" s="25"/>
    </row>
    <row r="4" spans="1:16" x14ac:dyDescent="0.25">
      <c r="B4" s="1">
        <v>1702</v>
      </c>
      <c r="C4" s="26">
        <v>16</v>
      </c>
      <c r="D4" s="1">
        <v>9.31</v>
      </c>
      <c r="H4" s="25"/>
      <c r="J4" s="25"/>
      <c r="L4" s="25"/>
      <c r="N4" s="25"/>
      <c r="P4" s="25"/>
    </row>
    <row r="5" spans="1:16" x14ac:dyDescent="0.25">
      <c r="B5" s="1">
        <v>1703</v>
      </c>
      <c r="C5" s="26">
        <v>23</v>
      </c>
      <c r="D5" s="1">
        <v>9.09</v>
      </c>
      <c r="H5" s="25"/>
      <c r="J5" s="25"/>
      <c r="L5" s="25"/>
      <c r="N5" s="25"/>
      <c r="P5" s="25"/>
    </row>
    <row r="6" spans="1:16" x14ac:dyDescent="0.25">
      <c r="B6" s="1">
        <v>1704</v>
      </c>
      <c r="C6" s="26">
        <v>36</v>
      </c>
      <c r="D6" s="1">
        <v>9.07</v>
      </c>
      <c r="H6" s="25"/>
      <c r="J6" s="25"/>
      <c r="L6" s="25"/>
      <c r="N6" s="25"/>
      <c r="P6" s="25"/>
    </row>
    <row r="7" spans="1:16" ht="15.75" thickBot="1" x14ac:dyDescent="0.3">
      <c r="B7" s="1">
        <v>1705</v>
      </c>
      <c r="C7" s="26">
        <v>58</v>
      </c>
      <c r="D7" s="1">
        <v>8.75</v>
      </c>
      <c r="H7" s="25"/>
      <c r="J7" s="25"/>
      <c r="L7" s="25"/>
      <c r="N7" s="25"/>
      <c r="P7" s="25"/>
    </row>
    <row r="8" spans="1:16" ht="15" customHeight="1" x14ac:dyDescent="0.25">
      <c r="A8" s="56" t="s">
        <v>2</v>
      </c>
      <c r="B8" s="2">
        <v>1706</v>
      </c>
      <c r="C8" s="27">
        <v>29</v>
      </c>
      <c r="D8" s="1">
        <v>9.82</v>
      </c>
      <c r="H8" s="25"/>
      <c r="J8" s="25"/>
      <c r="L8" s="25"/>
      <c r="N8" s="25"/>
      <c r="P8" s="25"/>
    </row>
    <row r="9" spans="1:16" x14ac:dyDescent="0.25">
      <c r="A9" s="57"/>
      <c r="B9" s="2">
        <v>1707</v>
      </c>
      <c r="C9" s="27">
        <v>20</v>
      </c>
      <c r="D9" s="1">
        <v>9.41</v>
      </c>
      <c r="H9" s="25"/>
      <c r="J9" s="25"/>
      <c r="L9" s="25"/>
      <c r="N9" s="25"/>
      <c r="P9" s="25"/>
    </row>
    <row r="10" spans="1:16" x14ac:dyDescent="0.25">
      <c r="A10" s="57"/>
      <c r="B10" s="2">
        <v>1708</v>
      </c>
      <c r="C10" s="27">
        <v>10</v>
      </c>
      <c r="D10" s="1">
        <v>9.68</v>
      </c>
      <c r="H10" s="25"/>
      <c r="J10" s="25"/>
      <c r="L10" s="25"/>
      <c r="N10" s="25"/>
      <c r="P10" s="25"/>
    </row>
    <row r="11" spans="1:16" x14ac:dyDescent="0.25">
      <c r="A11" s="57"/>
      <c r="B11" s="2">
        <v>1709</v>
      </c>
      <c r="C11" s="27">
        <v>8</v>
      </c>
      <c r="D11" s="1">
        <v>8.74</v>
      </c>
      <c r="H11" s="25"/>
      <c r="J11" s="25"/>
      <c r="L11" s="25"/>
      <c r="N11" s="25"/>
      <c r="P11" s="25"/>
    </row>
    <row r="12" spans="1:16" x14ac:dyDescent="0.25">
      <c r="A12" s="57"/>
      <c r="B12" s="2">
        <v>1710</v>
      </c>
      <c r="C12" s="27">
        <v>3</v>
      </c>
      <c r="D12" s="1">
        <v>9.49</v>
      </c>
      <c r="H12" s="25"/>
      <c r="J12" s="25"/>
      <c r="L12" s="25"/>
      <c r="N12" s="25"/>
      <c r="P12" s="25"/>
    </row>
    <row r="13" spans="1:16" x14ac:dyDescent="0.25">
      <c r="A13" s="57"/>
      <c r="B13" s="2">
        <v>1711</v>
      </c>
      <c r="C13" s="27">
        <v>0</v>
      </c>
      <c r="D13" s="1">
        <v>9.42</v>
      </c>
      <c r="G13" s="25">
        <f t="shared" ref="G13:G30" si="0">AVERAGE(C3:C13)</f>
        <v>19.454545454545453</v>
      </c>
      <c r="H13" s="25">
        <f t="shared" ref="H13:H30" si="1">AVERAGE(D3:D13)</f>
        <v>9.2299999999999986</v>
      </c>
      <c r="J13" s="25"/>
      <c r="L13" s="25"/>
      <c r="N13" s="25"/>
      <c r="P13" s="25"/>
    </row>
    <row r="14" spans="1:16" x14ac:dyDescent="0.25">
      <c r="A14" s="57"/>
      <c r="B14" s="2">
        <v>1712</v>
      </c>
      <c r="C14" s="27">
        <v>0</v>
      </c>
      <c r="D14" s="1">
        <v>9.14</v>
      </c>
      <c r="G14" s="25">
        <f t="shared" si="0"/>
        <v>18.454545454545453</v>
      </c>
      <c r="H14" s="25">
        <f t="shared" si="1"/>
        <v>9.2654545454545438</v>
      </c>
      <c r="I14" s="25"/>
      <c r="J14" s="25"/>
      <c r="L14" s="25"/>
      <c r="N14" s="25"/>
      <c r="P14" s="25"/>
    </row>
    <row r="15" spans="1:16" x14ac:dyDescent="0.25">
      <c r="A15" s="57"/>
      <c r="B15" s="2">
        <v>1713</v>
      </c>
      <c r="C15" s="27">
        <v>2</v>
      </c>
      <c r="D15" s="1">
        <v>8.64</v>
      </c>
      <c r="G15" s="25">
        <f t="shared" si="0"/>
        <v>17.181818181818183</v>
      </c>
      <c r="H15" s="25">
        <f t="shared" si="1"/>
        <v>9.204545454545455</v>
      </c>
      <c r="I15" s="25"/>
      <c r="J15" s="25"/>
      <c r="L15" s="25"/>
      <c r="N15" s="25"/>
      <c r="P15" s="25"/>
    </row>
    <row r="16" spans="1:16" x14ac:dyDescent="0.25">
      <c r="A16" s="57"/>
      <c r="B16" s="2">
        <v>1714</v>
      </c>
      <c r="C16" s="27">
        <v>11</v>
      </c>
      <c r="D16" s="1">
        <v>9.44</v>
      </c>
      <c r="G16" s="25">
        <f t="shared" si="0"/>
        <v>16.09090909090909</v>
      </c>
      <c r="H16" s="25">
        <f t="shared" si="1"/>
        <v>9.2363636363636363</v>
      </c>
      <c r="I16" s="25"/>
      <c r="J16" s="25"/>
      <c r="L16" s="25"/>
      <c r="N16" s="25"/>
      <c r="P16" s="25"/>
    </row>
    <row r="17" spans="1:16" x14ac:dyDescent="0.25">
      <c r="A17" s="57"/>
      <c r="B17" s="2">
        <v>1715</v>
      </c>
      <c r="C17" s="27">
        <v>27</v>
      </c>
      <c r="D17" s="1">
        <v>9.44</v>
      </c>
      <c r="G17" s="25">
        <f t="shared" si="0"/>
        <v>15.272727272727273</v>
      </c>
      <c r="H17" s="25">
        <f t="shared" si="1"/>
        <v>9.27</v>
      </c>
      <c r="I17" s="25"/>
      <c r="J17" s="25"/>
      <c r="L17" s="25"/>
      <c r="N17" s="25"/>
      <c r="P17" s="25"/>
    </row>
    <row r="18" spans="1:16" x14ac:dyDescent="0.25">
      <c r="A18" s="57"/>
      <c r="B18" s="2">
        <v>1716</v>
      </c>
      <c r="C18" s="27">
        <v>47</v>
      </c>
      <c r="D18" s="1">
        <v>8.3800000000000008</v>
      </c>
      <c r="G18" s="25">
        <f t="shared" si="0"/>
        <v>14.272727272727273</v>
      </c>
      <c r="H18" s="25">
        <f t="shared" si="1"/>
        <v>9.2363636363636363</v>
      </c>
      <c r="I18" s="25"/>
      <c r="J18" s="25"/>
      <c r="L18" s="25"/>
      <c r="N18" s="25"/>
      <c r="P18" s="25"/>
    </row>
    <row r="19" spans="1:16" x14ac:dyDescent="0.25">
      <c r="A19" s="57"/>
      <c r="B19" s="2">
        <v>1717</v>
      </c>
      <c r="C19" s="27">
        <v>63</v>
      </c>
      <c r="D19" s="1">
        <v>9.0399999999999991</v>
      </c>
      <c r="G19" s="25">
        <f t="shared" si="0"/>
        <v>17.363636363636363</v>
      </c>
      <c r="H19" s="25">
        <f t="shared" si="1"/>
        <v>9.1654545454545442</v>
      </c>
      <c r="I19" s="25"/>
      <c r="J19" s="25"/>
      <c r="L19" s="25"/>
      <c r="N19" s="25"/>
      <c r="P19" s="25"/>
    </row>
    <row r="20" spans="1:16" ht="15.75" thickBot="1" x14ac:dyDescent="0.3">
      <c r="A20" s="58"/>
      <c r="B20" s="2">
        <v>1718</v>
      </c>
      <c r="C20" s="27">
        <v>60</v>
      </c>
      <c r="D20" s="1">
        <v>9.2899999999999991</v>
      </c>
      <c r="G20" s="25">
        <f t="shared" si="0"/>
        <v>21</v>
      </c>
      <c r="H20" s="25">
        <f t="shared" si="1"/>
        <v>9.1545454545454543</v>
      </c>
      <c r="I20" s="25"/>
      <c r="J20" s="25"/>
      <c r="L20" s="25"/>
      <c r="N20" s="25"/>
      <c r="P20" s="25"/>
    </row>
    <row r="21" spans="1:16" ht="15" customHeight="1" x14ac:dyDescent="0.25">
      <c r="A21" s="56" t="s">
        <v>3</v>
      </c>
      <c r="B21" s="3">
        <v>1719</v>
      </c>
      <c r="C21" s="28">
        <v>39</v>
      </c>
      <c r="D21" s="1">
        <v>9.49</v>
      </c>
      <c r="G21" s="25">
        <f t="shared" si="0"/>
        <v>23.636363636363637</v>
      </c>
      <c r="H21" s="25">
        <f t="shared" si="1"/>
        <v>9.137272727272725</v>
      </c>
      <c r="I21" s="25"/>
      <c r="J21" s="25"/>
      <c r="L21" s="25"/>
      <c r="N21" s="25"/>
      <c r="P21" s="25"/>
    </row>
    <row r="22" spans="1:16" x14ac:dyDescent="0.25">
      <c r="A22" s="57"/>
      <c r="B22" s="3">
        <v>1720</v>
      </c>
      <c r="C22" s="28">
        <v>28</v>
      </c>
      <c r="D22" s="1">
        <v>9.1</v>
      </c>
      <c r="G22" s="25">
        <f t="shared" si="0"/>
        <v>25.454545454545453</v>
      </c>
      <c r="H22" s="25">
        <f t="shared" si="1"/>
        <v>9.17</v>
      </c>
      <c r="I22" s="25"/>
      <c r="J22" s="25"/>
      <c r="L22" s="25"/>
      <c r="N22" s="25"/>
      <c r="P22" s="25"/>
    </row>
    <row r="23" spans="1:16" x14ac:dyDescent="0.25">
      <c r="A23" s="57"/>
      <c r="B23" s="3">
        <v>1721</v>
      </c>
      <c r="C23" s="28">
        <v>26</v>
      </c>
      <c r="D23" s="1">
        <v>8.91</v>
      </c>
      <c r="G23" s="25">
        <f t="shared" si="0"/>
        <v>27.545454545454547</v>
      </c>
      <c r="H23" s="25">
        <f t="shared" si="1"/>
        <v>9.1172727272727254</v>
      </c>
      <c r="I23" s="25">
        <f>AVERAGE(C3:C23)</f>
        <v>24.61904761904762</v>
      </c>
      <c r="J23" s="25">
        <f>AVERAGE(D3:D23)</f>
        <v>9.1619047619047613</v>
      </c>
      <c r="L23" s="25"/>
      <c r="N23" s="25"/>
      <c r="P23" s="25"/>
    </row>
    <row r="24" spans="1:16" x14ac:dyDescent="0.25">
      <c r="A24" s="57"/>
      <c r="B24" s="3">
        <v>1722</v>
      </c>
      <c r="C24" s="28">
        <v>22</v>
      </c>
      <c r="D24" s="1">
        <v>9.3699999999999992</v>
      </c>
      <c r="G24" s="25">
        <f t="shared" si="0"/>
        <v>29.545454545454547</v>
      </c>
      <c r="H24" s="25">
        <f t="shared" si="1"/>
        <v>9.1127272727272715</v>
      </c>
      <c r="I24" s="25">
        <f t="shared" ref="I24:J24" si="2">AVERAGE(C4:C24)</f>
        <v>25.142857142857142</v>
      </c>
      <c r="J24" s="25">
        <f t="shared" si="2"/>
        <v>9.1914285714285704</v>
      </c>
      <c r="L24" s="25"/>
      <c r="N24" s="25"/>
      <c r="P24" s="25"/>
    </row>
    <row r="25" spans="1:16" x14ac:dyDescent="0.25">
      <c r="A25" s="57"/>
      <c r="B25" s="3">
        <v>1723</v>
      </c>
      <c r="C25" s="28">
        <v>11</v>
      </c>
      <c r="D25" s="1">
        <v>9.8000000000000007</v>
      </c>
      <c r="G25" s="25">
        <f t="shared" si="0"/>
        <v>30.545454545454547</v>
      </c>
      <c r="H25" s="25">
        <f t="shared" si="1"/>
        <v>9.172727272727272</v>
      </c>
      <c r="I25" s="25">
        <f t="shared" ref="I25:J25" si="3">AVERAGE(C5:C25)</f>
        <v>24.904761904761905</v>
      </c>
      <c r="J25" s="25">
        <f t="shared" si="3"/>
        <v>9.2147619047619038</v>
      </c>
      <c r="L25" s="25"/>
      <c r="N25" s="25"/>
      <c r="P25" s="25"/>
    </row>
    <row r="26" spans="1:16" x14ac:dyDescent="0.25">
      <c r="A26" s="57"/>
      <c r="B26" s="3">
        <v>1724</v>
      </c>
      <c r="C26" s="28">
        <v>21</v>
      </c>
      <c r="D26" s="1">
        <v>9.2799999999999994</v>
      </c>
      <c r="G26" s="25">
        <f t="shared" si="0"/>
        <v>32.272727272727273</v>
      </c>
      <c r="H26" s="25">
        <f t="shared" si="1"/>
        <v>9.2309090909090905</v>
      </c>
      <c r="I26" s="25">
        <f t="shared" ref="I26:J26" si="4">AVERAGE(C6:C26)</f>
        <v>24.80952380952381</v>
      </c>
      <c r="J26" s="25">
        <f t="shared" si="4"/>
        <v>9.223809523809523</v>
      </c>
      <c r="L26" s="25"/>
      <c r="N26" s="25"/>
      <c r="P26" s="25"/>
    </row>
    <row r="27" spans="1:16" x14ac:dyDescent="0.25">
      <c r="A27" s="57"/>
      <c r="B27" s="3">
        <v>1725</v>
      </c>
      <c r="C27" s="28">
        <v>40</v>
      </c>
      <c r="D27" s="1">
        <v>8.69</v>
      </c>
      <c r="G27" s="25">
        <f t="shared" si="0"/>
        <v>34.909090909090907</v>
      </c>
      <c r="H27" s="25">
        <f t="shared" si="1"/>
        <v>9.1627272727272739</v>
      </c>
      <c r="I27" s="25">
        <f t="shared" ref="I27:J27" si="5">AVERAGE(C7:C27)</f>
        <v>25</v>
      </c>
      <c r="J27" s="25">
        <f t="shared" si="5"/>
        <v>9.2057142857142846</v>
      </c>
      <c r="L27" s="25"/>
      <c r="N27" s="25"/>
      <c r="P27" s="25"/>
    </row>
    <row r="28" spans="1:16" x14ac:dyDescent="0.25">
      <c r="A28" s="57"/>
      <c r="B28" s="3">
        <v>1726</v>
      </c>
      <c r="C28" s="28">
        <v>78</v>
      </c>
      <c r="D28" s="1">
        <v>9.36</v>
      </c>
      <c r="G28" s="25">
        <f t="shared" si="0"/>
        <v>39.545454545454547</v>
      </c>
      <c r="H28" s="25">
        <f t="shared" si="1"/>
        <v>9.1554545454545462</v>
      </c>
      <c r="I28" s="25">
        <f t="shared" ref="I28:J28" si="6">AVERAGE(C8:C28)</f>
        <v>25.952380952380953</v>
      </c>
      <c r="J28" s="25">
        <f t="shared" si="6"/>
        <v>9.2347619047619052</v>
      </c>
      <c r="L28" s="25"/>
      <c r="N28" s="25"/>
      <c r="P28" s="25"/>
    </row>
    <row r="29" spans="1:16" x14ac:dyDescent="0.25">
      <c r="A29" s="57"/>
      <c r="B29" s="3">
        <v>1727</v>
      </c>
      <c r="C29" s="28">
        <v>122</v>
      </c>
      <c r="D29" s="1">
        <v>9.9700000000000006</v>
      </c>
      <c r="G29" s="25">
        <f t="shared" si="0"/>
        <v>46.363636363636367</v>
      </c>
      <c r="H29" s="25">
        <f t="shared" si="1"/>
        <v>9.2999999999999989</v>
      </c>
      <c r="I29" s="25">
        <f t="shared" ref="I29:J29" si="7">AVERAGE(C9:C29)</f>
        <v>30.38095238095238</v>
      </c>
      <c r="J29" s="25">
        <f t="shared" si="7"/>
        <v>9.2419047619047632</v>
      </c>
      <c r="L29" s="25"/>
      <c r="N29" s="25"/>
      <c r="P29" s="25"/>
    </row>
    <row r="30" spans="1:16" ht="15.75" thickBot="1" x14ac:dyDescent="0.3">
      <c r="A30" s="58"/>
      <c r="B30" s="3">
        <v>1728</v>
      </c>
      <c r="C30" s="28">
        <v>103</v>
      </c>
      <c r="D30" s="1">
        <v>9.5399999999999991</v>
      </c>
      <c r="G30" s="25">
        <f t="shared" si="0"/>
        <v>50</v>
      </c>
      <c r="H30" s="25">
        <f t="shared" si="1"/>
        <v>9.3454545454545457</v>
      </c>
      <c r="I30" s="25">
        <f t="shared" ref="I30:J30" si="8">AVERAGE(C10:C30)</f>
        <v>34.333333333333336</v>
      </c>
      <c r="J30" s="25">
        <f t="shared" si="8"/>
        <v>9.248095238095237</v>
      </c>
      <c r="L30" s="25"/>
      <c r="N30" s="25"/>
      <c r="P30" s="25"/>
    </row>
    <row r="31" spans="1:16" ht="15" customHeight="1" x14ac:dyDescent="0.25">
      <c r="A31" s="56" t="s">
        <v>4</v>
      </c>
      <c r="B31" s="4">
        <v>1729</v>
      </c>
      <c r="C31" s="29">
        <v>73</v>
      </c>
      <c r="D31" s="1">
        <v>9.2899999999999991</v>
      </c>
      <c r="G31" s="25">
        <f t="shared" ref="G31:H31" si="9">AVERAGE(C21:C31)</f>
        <v>51.18181818181818</v>
      </c>
      <c r="H31" s="25">
        <f t="shared" si="9"/>
        <v>9.3454545454545439</v>
      </c>
      <c r="I31" s="25">
        <f t="shared" ref="I31:J31" si="10">AVERAGE(C11:C31)</f>
        <v>37.333333333333336</v>
      </c>
      <c r="J31" s="25">
        <f t="shared" si="10"/>
        <v>9.2295238095238084</v>
      </c>
      <c r="L31" s="25"/>
      <c r="N31" s="25"/>
      <c r="P31" s="25"/>
    </row>
    <row r="32" spans="1:16" x14ac:dyDescent="0.25">
      <c r="A32" s="57"/>
      <c r="B32" s="4">
        <v>1730</v>
      </c>
      <c r="C32" s="29">
        <v>47</v>
      </c>
      <c r="D32" s="1">
        <v>10.07</v>
      </c>
      <c r="G32" s="25">
        <f t="shared" ref="G32:H32" si="11">AVERAGE(C22:C32)</f>
        <v>51.909090909090907</v>
      </c>
      <c r="H32" s="25">
        <f t="shared" si="11"/>
        <v>9.3981818181818149</v>
      </c>
      <c r="I32" s="25">
        <f t="shared" ref="I32:J32" si="12">AVERAGE(C12:C32)</f>
        <v>39.19047619047619</v>
      </c>
      <c r="J32" s="25">
        <f t="shared" si="12"/>
        <v>9.2928571428571409</v>
      </c>
      <c r="L32" s="25"/>
      <c r="N32" s="25"/>
      <c r="P32" s="25"/>
    </row>
    <row r="33" spans="1:16" x14ac:dyDescent="0.25">
      <c r="A33" s="57"/>
      <c r="B33" s="4">
        <v>1731</v>
      </c>
      <c r="C33" s="29">
        <v>35</v>
      </c>
      <c r="D33" s="1">
        <v>9.9</v>
      </c>
      <c r="G33" s="25">
        <f t="shared" ref="G33:H33" si="13">AVERAGE(C23:C33)</f>
        <v>52.545454545454547</v>
      </c>
      <c r="H33" s="25">
        <f t="shared" si="13"/>
        <v>9.4709090909090889</v>
      </c>
      <c r="I33" s="25">
        <f t="shared" ref="I33:J33" si="14">AVERAGE(C13:C33)</f>
        <v>40.714285714285715</v>
      </c>
      <c r="J33" s="25">
        <f t="shared" si="14"/>
        <v>9.3123809523809502</v>
      </c>
      <c r="L33" s="25"/>
      <c r="N33" s="25"/>
      <c r="P33" s="25"/>
    </row>
    <row r="34" spans="1:16" x14ac:dyDescent="0.25">
      <c r="A34" s="57"/>
      <c r="B34" s="4">
        <v>1732</v>
      </c>
      <c r="C34" s="29">
        <v>11</v>
      </c>
      <c r="D34" s="1">
        <v>9.69</v>
      </c>
      <c r="G34" s="25">
        <f t="shared" ref="G34:H34" si="15">AVERAGE(C24:C34)</f>
        <v>51.18181818181818</v>
      </c>
      <c r="H34" s="25">
        <f t="shared" si="15"/>
        <v>9.5418181818181793</v>
      </c>
      <c r="I34" s="25">
        <f t="shared" ref="I34:J34" si="16">AVERAGE(C14:C34)</f>
        <v>41.238095238095241</v>
      </c>
      <c r="J34" s="25">
        <f t="shared" si="16"/>
        <v>9.3252380952380953</v>
      </c>
      <c r="L34" s="25"/>
      <c r="N34" s="25"/>
      <c r="P34" s="25"/>
    </row>
    <row r="35" spans="1:16" x14ac:dyDescent="0.25">
      <c r="A35" s="57"/>
      <c r="B35" s="4">
        <v>1733</v>
      </c>
      <c r="C35" s="29">
        <v>5</v>
      </c>
      <c r="D35" s="1">
        <v>10.5</v>
      </c>
      <c r="G35" s="25">
        <f t="shared" ref="G35:H35" si="17">AVERAGE(C25:C35)</f>
        <v>49.636363636363633</v>
      </c>
      <c r="H35" s="25">
        <f t="shared" si="17"/>
        <v>9.6445454545454545</v>
      </c>
      <c r="I35" s="25">
        <f t="shared" ref="I35:J35" si="18">AVERAGE(C15:C35)</f>
        <v>41.476190476190474</v>
      </c>
      <c r="J35" s="25">
        <f t="shared" si="18"/>
        <v>9.3899999999999988</v>
      </c>
      <c r="L35" s="25"/>
      <c r="N35" s="25"/>
      <c r="P35" s="25"/>
    </row>
    <row r="36" spans="1:16" x14ac:dyDescent="0.25">
      <c r="A36" s="57"/>
      <c r="B36" s="4">
        <v>1734</v>
      </c>
      <c r="C36" s="29">
        <v>16</v>
      </c>
      <c r="D36" s="1">
        <v>9.82</v>
      </c>
      <c r="G36" s="25">
        <f t="shared" ref="G36:H36" si="19">AVERAGE(C26:C36)</f>
        <v>50.090909090909093</v>
      </c>
      <c r="H36" s="25">
        <f t="shared" si="19"/>
        <v>9.6463636363636347</v>
      </c>
      <c r="I36" s="25">
        <f t="shared" ref="I36:J36" si="20">AVERAGE(C16:C36)</f>
        <v>42.142857142857146</v>
      </c>
      <c r="J36" s="25">
        <f t="shared" si="20"/>
        <v>9.4461904761904751</v>
      </c>
      <c r="L36" s="25"/>
      <c r="N36" s="25"/>
      <c r="P36" s="25"/>
    </row>
    <row r="37" spans="1:16" x14ac:dyDescent="0.25">
      <c r="A37" s="57"/>
      <c r="B37" s="4">
        <v>1735</v>
      </c>
      <c r="C37" s="29">
        <v>34</v>
      </c>
      <c r="D37" s="1">
        <v>9.57</v>
      </c>
      <c r="G37" s="25">
        <f t="shared" ref="G37:H37" si="21">AVERAGE(C27:C37)</f>
        <v>51.272727272727273</v>
      </c>
      <c r="H37" s="25">
        <f t="shared" si="21"/>
        <v>9.6727272727272702</v>
      </c>
      <c r="I37" s="25">
        <f t="shared" ref="I37:J37" si="22">AVERAGE(C17:C37)</f>
        <v>43.238095238095241</v>
      </c>
      <c r="J37" s="25">
        <f t="shared" si="22"/>
        <v>9.4523809523809508</v>
      </c>
      <c r="L37" s="25"/>
      <c r="N37" s="25"/>
      <c r="P37" s="25"/>
    </row>
    <row r="38" spans="1:16" x14ac:dyDescent="0.25">
      <c r="A38" s="57"/>
      <c r="B38" s="4">
        <v>1736</v>
      </c>
      <c r="C38" s="29">
        <v>70</v>
      </c>
      <c r="D38" s="1">
        <v>10.33</v>
      </c>
      <c r="G38" s="25">
        <f t="shared" ref="G38:H38" si="23">AVERAGE(C28:C38)</f>
        <v>54</v>
      </c>
      <c r="H38" s="25">
        <f t="shared" si="23"/>
        <v>9.8218181818181804</v>
      </c>
      <c r="I38" s="25">
        <f t="shared" ref="I38:J38" si="24">AVERAGE(C18:C38)</f>
        <v>45.285714285714285</v>
      </c>
      <c r="J38" s="25">
        <f t="shared" si="24"/>
        <v>9.494761904761905</v>
      </c>
      <c r="L38" s="25"/>
      <c r="N38" s="25"/>
      <c r="P38" s="25"/>
    </row>
    <row r="39" spans="1:16" x14ac:dyDescent="0.25">
      <c r="A39" s="57"/>
      <c r="B39" s="4">
        <v>1737</v>
      </c>
      <c r="C39" s="29">
        <v>81</v>
      </c>
      <c r="D39" s="1">
        <v>9.9499999999999993</v>
      </c>
      <c r="G39" s="25">
        <f t="shared" ref="G39:H39" si="25">AVERAGE(C29:C39)</f>
        <v>54.272727272727273</v>
      </c>
      <c r="H39" s="25">
        <f t="shared" si="25"/>
        <v>9.875454545454545</v>
      </c>
      <c r="I39" s="25">
        <f t="shared" ref="I39:J39" si="26">AVERAGE(C19:C39)</f>
        <v>46.904761904761905</v>
      </c>
      <c r="J39" s="25">
        <f t="shared" si="26"/>
        <v>9.5695238095238082</v>
      </c>
      <c r="L39" s="25"/>
      <c r="N39" s="25"/>
      <c r="P39" s="25"/>
    </row>
    <row r="40" spans="1:16" x14ac:dyDescent="0.25">
      <c r="A40" s="57"/>
      <c r="B40" s="4">
        <v>1738</v>
      </c>
      <c r="C40" s="29">
        <v>111</v>
      </c>
      <c r="D40" s="1">
        <v>9.84</v>
      </c>
      <c r="G40" s="25">
        <f t="shared" ref="G40:H40" si="27">AVERAGE(C30:C40)</f>
        <v>53.272727272727273</v>
      </c>
      <c r="H40" s="25">
        <f t="shared" si="27"/>
        <v>9.8636363636363633</v>
      </c>
      <c r="I40" s="25">
        <f t="shared" ref="I40:J40" si="28">AVERAGE(C20:C40)</f>
        <v>49.19047619047619</v>
      </c>
      <c r="J40" s="25">
        <f t="shared" si="28"/>
        <v>9.6076190476190479</v>
      </c>
      <c r="L40" s="25"/>
      <c r="N40" s="25"/>
      <c r="P40" s="25"/>
    </row>
    <row r="41" spans="1:16" ht="15.75" thickBot="1" x14ac:dyDescent="0.3">
      <c r="A41" s="58"/>
      <c r="B41" s="4">
        <v>1739</v>
      </c>
      <c r="C41" s="29">
        <v>101</v>
      </c>
      <c r="D41" s="1">
        <v>9.2100000000000009</v>
      </c>
      <c r="G41" s="25">
        <f t="shared" ref="G41:H41" si="29">AVERAGE(C31:C41)</f>
        <v>53.090909090909093</v>
      </c>
      <c r="H41" s="25">
        <f t="shared" si="29"/>
        <v>9.8336363636363657</v>
      </c>
      <c r="I41" s="25">
        <f t="shared" ref="I41:J41" si="30">AVERAGE(C21:C41)</f>
        <v>51.142857142857146</v>
      </c>
      <c r="J41" s="25">
        <f t="shared" si="30"/>
        <v>9.603809523809522</v>
      </c>
      <c r="L41" s="25"/>
      <c r="N41" s="25"/>
      <c r="P41" s="25"/>
    </row>
    <row r="42" spans="1:16" x14ac:dyDescent="0.25">
      <c r="A42" s="56" t="s">
        <v>5</v>
      </c>
      <c r="B42" s="5">
        <v>1740</v>
      </c>
      <c r="C42" s="30">
        <v>73</v>
      </c>
      <c r="D42" s="1">
        <v>6.86</v>
      </c>
      <c r="G42" s="25">
        <f t="shared" ref="G42:H42" si="31">AVERAGE(C32:C42)</f>
        <v>53.090909090909093</v>
      </c>
      <c r="H42" s="25">
        <f t="shared" si="31"/>
        <v>9.6127272727272715</v>
      </c>
      <c r="I42" s="25">
        <f t="shared" ref="I42:J42" si="32">AVERAGE(C22:C42)</f>
        <v>52.761904761904759</v>
      </c>
      <c r="J42" s="25">
        <f t="shared" si="32"/>
        <v>9.4785714285714278</v>
      </c>
      <c r="L42" s="25"/>
      <c r="N42" s="25"/>
      <c r="P42" s="25"/>
    </row>
    <row r="43" spans="1:16" x14ac:dyDescent="0.25">
      <c r="A43" s="57"/>
      <c r="B43" s="5">
        <v>1741</v>
      </c>
      <c r="C43" s="30">
        <v>40</v>
      </c>
      <c r="D43" s="1">
        <v>9.32</v>
      </c>
      <c r="G43" s="25">
        <f t="shared" ref="G43:H43" si="33">AVERAGE(C33:C43)</f>
        <v>52.454545454545453</v>
      </c>
      <c r="H43" s="25">
        <f t="shared" si="33"/>
        <v>9.5445454545454549</v>
      </c>
      <c r="I43" s="25">
        <f t="shared" ref="I43:J43" si="34">AVERAGE(C23:C43)</f>
        <v>53.333333333333336</v>
      </c>
      <c r="J43" s="25">
        <f t="shared" si="34"/>
        <v>9.4890476190476178</v>
      </c>
      <c r="L43" s="25"/>
      <c r="N43" s="25"/>
      <c r="P43" s="25"/>
    </row>
    <row r="44" spans="1:16" x14ac:dyDescent="0.25">
      <c r="A44" s="57"/>
      <c r="B44" s="5">
        <v>1742</v>
      </c>
      <c r="C44" s="30">
        <v>20</v>
      </c>
      <c r="D44" s="1">
        <v>8.3800000000000008</v>
      </c>
      <c r="G44" s="25">
        <f t="shared" ref="G44:H44" si="35">AVERAGE(C34:C44)</f>
        <v>51.090909090909093</v>
      </c>
      <c r="H44" s="25">
        <f t="shared" si="35"/>
        <v>9.4063636363636363</v>
      </c>
      <c r="I44" s="25">
        <f t="shared" ref="I44:J44" si="36">AVERAGE(C24:C44)</f>
        <v>53.047619047619051</v>
      </c>
      <c r="J44" s="25">
        <f t="shared" si="36"/>
        <v>9.4638095238095232</v>
      </c>
      <c r="L44" s="25"/>
      <c r="N44" s="25"/>
      <c r="P44" s="25"/>
    </row>
    <row r="45" spans="1:16" x14ac:dyDescent="0.25">
      <c r="A45" s="57"/>
      <c r="B45" s="5">
        <v>1743</v>
      </c>
      <c r="C45" s="30">
        <v>16</v>
      </c>
      <c r="D45" s="1">
        <v>9.83</v>
      </c>
      <c r="G45" s="25">
        <f t="shared" ref="G45:H45" si="37">AVERAGE(C35:C45)</f>
        <v>51.545454545454547</v>
      </c>
      <c r="H45" s="25">
        <f t="shared" si="37"/>
        <v>9.4190909090909098</v>
      </c>
      <c r="I45" s="25">
        <f t="shared" ref="I45:J45" si="38">AVERAGE(C25:C45)</f>
        <v>52.761904761904759</v>
      </c>
      <c r="J45" s="25">
        <f t="shared" si="38"/>
        <v>9.4857142857142858</v>
      </c>
      <c r="L45" s="25"/>
      <c r="N45" s="25"/>
      <c r="P45" s="25"/>
    </row>
    <row r="46" spans="1:16" x14ac:dyDescent="0.25">
      <c r="A46" s="57"/>
      <c r="B46" s="5">
        <v>1744</v>
      </c>
      <c r="C46" s="30">
        <v>5</v>
      </c>
      <c r="D46" s="1">
        <v>8.8000000000000007</v>
      </c>
      <c r="G46" s="25">
        <f t="shared" ref="G46:H46" si="39">AVERAGE(C36:C46)</f>
        <v>51.545454545454547</v>
      </c>
      <c r="H46" s="25">
        <f t="shared" si="39"/>
        <v>9.2645454545454538</v>
      </c>
      <c r="I46" s="25">
        <f t="shared" ref="I46:J46" si="40">AVERAGE(C26:C46)</f>
        <v>52.476190476190474</v>
      </c>
      <c r="J46" s="25">
        <f t="shared" si="40"/>
        <v>9.4380952380952383</v>
      </c>
      <c r="L46" s="25"/>
      <c r="N46" s="25"/>
      <c r="P46" s="25"/>
    </row>
    <row r="47" spans="1:16" x14ac:dyDescent="0.25">
      <c r="A47" s="57"/>
      <c r="B47" s="5">
        <v>1745</v>
      </c>
      <c r="C47" s="30">
        <v>11</v>
      </c>
      <c r="D47" s="1">
        <v>8.85</v>
      </c>
      <c r="G47" s="25">
        <f t="shared" ref="G47:H47" si="41">AVERAGE(C37:C47)</f>
        <v>51.090909090909093</v>
      </c>
      <c r="H47" s="25">
        <f t="shared" si="41"/>
        <v>9.1763636363636341</v>
      </c>
      <c r="I47" s="25">
        <f t="shared" ref="I47:J47" si="42">AVERAGE(C27:C47)</f>
        <v>52</v>
      </c>
      <c r="J47" s="25">
        <f t="shared" si="42"/>
        <v>9.4176190476190484</v>
      </c>
      <c r="L47" s="25"/>
      <c r="N47" s="25"/>
      <c r="P47" s="25"/>
    </row>
    <row r="48" spans="1:16" x14ac:dyDescent="0.25">
      <c r="A48" s="57"/>
      <c r="B48" s="5">
        <v>1746</v>
      </c>
      <c r="C48" s="30">
        <v>22</v>
      </c>
      <c r="D48" s="1">
        <v>8.66</v>
      </c>
      <c r="G48" s="25">
        <f t="shared" ref="G48:H48" si="43">AVERAGE(C38:C48)</f>
        <v>50</v>
      </c>
      <c r="H48" s="25">
        <f t="shared" si="43"/>
        <v>9.093636363636362</v>
      </c>
      <c r="I48" s="25">
        <f t="shared" ref="I48:J48" si="44">AVERAGE(C28:C48)</f>
        <v>51.142857142857146</v>
      </c>
      <c r="J48" s="25">
        <f t="shared" si="44"/>
        <v>9.4161904761904758</v>
      </c>
      <c r="L48" s="25"/>
      <c r="N48" s="25"/>
      <c r="P48" s="25"/>
    </row>
    <row r="49" spans="1:16" x14ac:dyDescent="0.25">
      <c r="A49" s="57"/>
      <c r="B49" s="5">
        <v>1747</v>
      </c>
      <c r="C49" s="30">
        <v>40</v>
      </c>
      <c r="D49" s="1">
        <v>9.84</v>
      </c>
      <c r="G49" s="25">
        <f t="shared" ref="G49:H49" si="45">AVERAGE(C39:C49)</f>
        <v>47.272727272727273</v>
      </c>
      <c r="H49" s="25">
        <f t="shared" si="45"/>
        <v>9.0490909090909089</v>
      </c>
      <c r="I49" s="25">
        <f t="shared" ref="I49:J49" si="46">AVERAGE(C29:C49)</f>
        <v>49.333333333333336</v>
      </c>
      <c r="J49" s="25">
        <f t="shared" si="46"/>
        <v>9.4390476190476207</v>
      </c>
      <c r="L49" s="25"/>
      <c r="N49" s="25"/>
      <c r="P49" s="25"/>
    </row>
    <row r="50" spans="1:16" x14ac:dyDescent="0.25">
      <c r="A50" s="57"/>
      <c r="B50" s="5">
        <v>1748</v>
      </c>
      <c r="C50" s="30">
        <v>60</v>
      </c>
      <c r="D50" s="1">
        <v>8.7899999999999991</v>
      </c>
      <c r="G50" s="25">
        <f t="shared" ref="G50:H50" si="47">AVERAGE(C40:C50)</f>
        <v>45.363636363636367</v>
      </c>
      <c r="H50" s="25">
        <f t="shared" si="47"/>
        <v>8.9436363636363634</v>
      </c>
      <c r="I50" s="25">
        <f t="shared" ref="I50:J50" si="48">AVERAGE(C30:C50)</f>
        <v>46.38095238095238</v>
      </c>
      <c r="J50" s="25">
        <f t="shared" si="48"/>
        <v>9.3828571428571443</v>
      </c>
      <c r="L50" s="25"/>
      <c r="N50" s="25"/>
      <c r="P50" s="25"/>
    </row>
    <row r="51" spans="1:16" x14ac:dyDescent="0.25">
      <c r="A51" s="57"/>
      <c r="B51" s="5">
        <v>1749</v>
      </c>
      <c r="C51" s="30">
        <v>80.924999999999997</v>
      </c>
      <c r="D51" s="1">
        <v>9.49</v>
      </c>
      <c r="G51" s="25">
        <f t="shared" ref="G51:H51" si="49">AVERAGE(C41:C51)</f>
        <v>42.629545454545458</v>
      </c>
      <c r="H51" s="25">
        <f t="shared" si="49"/>
        <v>8.9118181818181839</v>
      </c>
      <c r="I51" s="25">
        <f t="shared" ref="I51:J51" si="50">AVERAGE(C31:C51)</f>
        <v>45.329761904761902</v>
      </c>
      <c r="J51" s="25">
        <f t="shared" si="50"/>
        <v>9.3804761904761929</v>
      </c>
      <c r="L51" s="25"/>
      <c r="N51" s="25"/>
      <c r="P51" s="25"/>
    </row>
    <row r="52" spans="1:16" x14ac:dyDescent="0.25">
      <c r="A52" s="57"/>
      <c r="B52" s="5">
        <v>1750</v>
      </c>
      <c r="C52" s="30">
        <v>83.391666666666666</v>
      </c>
      <c r="D52" s="1">
        <v>9.7100000000000009</v>
      </c>
      <c r="G52" s="25">
        <f t="shared" ref="G52:H52" si="51">AVERAGE(C42:C52)</f>
        <v>41.028787878787881</v>
      </c>
      <c r="H52" s="25">
        <f t="shared" si="51"/>
        <v>8.9572727272727271</v>
      </c>
      <c r="I52" s="25">
        <f t="shared" ref="I52:J52" si="52">AVERAGE(C32:C52)</f>
        <v>45.824603174603169</v>
      </c>
      <c r="J52" s="25">
        <f t="shared" si="52"/>
        <v>9.4004761904761924</v>
      </c>
      <c r="L52" s="25"/>
      <c r="N52" s="25"/>
      <c r="P52" s="25"/>
    </row>
    <row r="53" spans="1:16" ht="15.75" thickBot="1" x14ac:dyDescent="0.3">
      <c r="A53" s="58"/>
      <c r="B53" s="5">
        <v>1751</v>
      </c>
      <c r="C53" s="30">
        <v>47.658333333333339</v>
      </c>
      <c r="D53" s="1">
        <v>8.4700000000000006</v>
      </c>
      <c r="G53" s="25">
        <f t="shared" ref="G53:H53" si="53">AVERAGE(C43:C53)</f>
        <v>38.725000000000001</v>
      </c>
      <c r="H53" s="25">
        <f t="shared" si="53"/>
        <v>9.1036363636363618</v>
      </c>
      <c r="I53" s="25">
        <f t="shared" ref="I53:J53" si="54">AVERAGE(C33:C53)</f>
        <v>45.855952380952374</v>
      </c>
      <c r="J53" s="25">
        <f t="shared" si="54"/>
        <v>9.3242857142857147</v>
      </c>
      <c r="L53" s="25"/>
      <c r="N53" s="25"/>
      <c r="P53" s="25"/>
    </row>
    <row r="54" spans="1:16" ht="15" customHeight="1" x14ac:dyDescent="0.25">
      <c r="A54" s="56" t="s">
        <v>6</v>
      </c>
      <c r="B54" s="6">
        <v>1752</v>
      </c>
      <c r="C54" s="31">
        <v>47.800000000000004</v>
      </c>
      <c r="D54" s="1">
        <v>9.2100000000000009</v>
      </c>
      <c r="G54" s="25">
        <f t="shared" ref="G54:H54" si="55">AVERAGE(C44:C54)</f>
        <v>39.434090909090912</v>
      </c>
      <c r="H54" s="25">
        <f t="shared" si="55"/>
        <v>9.0936363636363637</v>
      </c>
      <c r="I54" s="25">
        <f t="shared" ref="I54:J54" si="56">AVERAGE(C34:C54)</f>
        <v>46.465476190476181</v>
      </c>
      <c r="J54" s="25">
        <f t="shared" si="56"/>
        <v>9.2914285714285718</v>
      </c>
      <c r="L54" s="25"/>
      <c r="N54" s="25"/>
      <c r="P54" s="25"/>
    </row>
    <row r="55" spans="1:16" x14ac:dyDescent="0.25">
      <c r="A55" s="57"/>
      <c r="B55" s="6">
        <v>1753</v>
      </c>
      <c r="C55" s="31">
        <v>30.674999999999997</v>
      </c>
      <c r="D55" s="1">
        <v>9.1199999999999992</v>
      </c>
      <c r="G55" s="25">
        <f t="shared" ref="G55:H55" si="57">AVERAGE(C45:C55)</f>
        <v>40.404545454545456</v>
      </c>
      <c r="H55" s="25">
        <f t="shared" si="57"/>
        <v>9.160909090909092</v>
      </c>
      <c r="I55" s="25">
        <f t="shared" ref="I55:J55" si="58">AVERAGE(C35:C55)</f>
        <v>47.402380952380945</v>
      </c>
      <c r="J55" s="25">
        <f t="shared" si="58"/>
        <v>9.2642857142857142</v>
      </c>
      <c r="L55" s="25"/>
      <c r="N55" s="25"/>
      <c r="P55" s="25"/>
    </row>
    <row r="56" spans="1:16" x14ac:dyDescent="0.25">
      <c r="A56" s="57"/>
      <c r="B56" s="6">
        <v>1754</v>
      </c>
      <c r="C56" s="31">
        <v>12.216666666666663</v>
      </c>
      <c r="D56" s="1">
        <v>8.8699999999999992</v>
      </c>
      <c r="G56" s="25">
        <f t="shared" ref="G56:H56" si="59">AVERAGE(C46:C56)</f>
        <v>40.060606060606062</v>
      </c>
      <c r="H56" s="25">
        <f t="shared" si="59"/>
        <v>9.0736363636363642</v>
      </c>
      <c r="I56" s="25">
        <f t="shared" ref="I56:J56" si="60">AVERAGE(C36:C56)</f>
        <v>47.74603174603174</v>
      </c>
      <c r="J56" s="25">
        <f t="shared" si="60"/>
        <v>9.1866666666666674</v>
      </c>
      <c r="L56" s="25"/>
      <c r="N56" s="25"/>
      <c r="P56" s="25"/>
    </row>
    <row r="57" spans="1:16" x14ac:dyDescent="0.25">
      <c r="A57" s="57"/>
      <c r="B57" s="6">
        <v>1755</v>
      </c>
      <c r="C57" s="31">
        <v>9.5666666666666682</v>
      </c>
      <c r="D57" s="1">
        <v>8.58</v>
      </c>
      <c r="G57" s="25">
        <f t="shared" ref="G57:H57" si="61">AVERAGE(C47:C57)</f>
        <v>40.475757575757576</v>
      </c>
      <c r="H57" s="25">
        <f t="shared" si="61"/>
        <v>9.0536363636363646</v>
      </c>
      <c r="I57" s="25">
        <f t="shared" ref="I57:J57" si="62">AVERAGE(C37:C57)</f>
        <v>47.439682539682536</v>
      </c>
      <c r="J57" s="25">
        <f t="shared" si="62"/>
        <v>9.1276190476190493</v>
      </c>
      <c r="L57" s="25"/>
      <c r="N57" s="25"/>
      <c r="P57" s="25"/>
    </row>
    <row r="58" spans="1:16" x14ac:dyDescent="0.25">
      <c r="A58" s="57"/>
      <c r="B58" s="6">
        <v>1756</v>
      </c>
      <c r="C58" s="31">
        <v>10.191666666666666</v>
      </c>
      <c r="D58" s="1">
        <v>8.7799999999999994</v>
      </c>
      <c r="G58" s="25">
        <f t="shared" ref="G58:H58" si="63">AVERAGE(C48:C58)</f>
        <v>40.402272727272731</v>
      </c>
      <c r="H58" s="25">
        <f t="shared" si="63"/>
        <v>9.0472727272727287</v>
      </c>
      <c r="I58" s="25">
        <f t="shared" ref="I58:J58" si="64">AVERAGE(C38:C58)</f>
        <v>46.305952380952377</v>
      </c>
      <c r="J58" s="25">
        <f t="shared" si="64"/>
        <v>9.0900000000000016</v>
      </c>
      <c r="L58" s="25"/>
      <c r="N58" s="25"/>
      <c r="P58" s="25"/>
    </row>
    <row r="59" spans="1:16" x14ac:dyDescent="0.25">
      <c r="A59" s="57"/>
      <c r="B59" s="6">
        <v>1757</v>
      </c>
      <c r="C59" s="31">
        <v>32.424999999999997</v>
      </c>
      <c r="D59" s="1">
        <v>8.9700000000000006</v>
      </c>
      <c r="G59" s="25">
        <f t="shared" ref="G59:H59" si="65">AVERAGE(C49:C59)</f>
        <v>41.35</v>
      </c>
      <c r="H59" s="25">
        <f t="shared" si="65"/>
        <v>9.0754545454545461</v>
      </c>
      <c r="I59" s="25">
        <f t="shared" ref="I59:J59" si="66">AVERAGE(C39:C59)</f>
        <v>44.516666666666666</v>
      </c>
      <c r="J59" s="25">
        <f t="shared" si="66"/>
        <v>9.0252380952380946</v>
      </c>
      <c r="L59" s="25"/>
      <c r="N59" s="25"/>
      <c r="P59" s="25"/>
    </row>
    <row r="60" spans="1:16" x14ac:dyDescent="0.25">
      <c r="A60" s="57"/>
      <c r="B60" s="6">
        <v>1758</v>
      </c>
      <c r="C60" s="31">
        <v>47.599999999999994</v>
      </c>
      <c r="D60" s="1">
        <v>8.98</v>
      </c>
      <c r="G60" s="25">
        <f t="shared" ref="G60:H60" si="67">AVERAGE(C50:C60)</f>
        <v>42.040909090909096</v>
      </c>
      <c r="H60" s="25">
        <f t="shared" si="67"/>
        <v>8.997272727272728</v>
      </c>
      <c r="I60" s="25">
        <f t="shared" ref="I60:J60" si="68">AVERAGE(C40:C60)</f>
        <v>42.92619047619047</v>
      </c>
      <c r="J60" s="25">
        <f t="shared" si="68"/>
        <v>8.9790476190476198</v>
      </c>
      <c r="L60" s="25"/>
      <c r="N60" s="25"/>
      <c r="P60" s="25"/>
    </row>
    <row r="61" spans="1:16" x14ac:dyDescent="0.25">
      <c r="A61" s="57"/>
      <c r="B61" s="6">
        <v>1759</v>
      </c>
      <c r="C61" s="31">
        <v>53.966666666666669</v>
      </c>
      <c r="D61" s="1">
        <v>10.029999999999999</v>
      </c>
      <c r="G61" s="25">
        <f t="shared" ref="G61:H61" si="69">AVERAGE(C51:C61)</f>
        <v>41.492424242424242</v>
      </c>
      <c r="H61" s="25">
        <f t="shared" si="69"/>
        <v>9.11</v>
      </c>
      <c r="I61" s="25">
        <f t="shared" ref="I61:J61" si="70">AVERAGE(C41:C61)</f>
        <v>40.210317460317462</v>
      </c>
      <c r="J61" s="25">
        <f t="shared" si="70"/>
        <v>8.988095238095239</v>
      </c>
      <c r="L61" s="25"/>
      <c r="N61" s="25"/>
      <c r="P61" s="25"/>
    </row>
    <row r="62" spans="1:16" x14ac:dyDescent="0.25">
      <c r="A62" s="57"/>
      <c r="B62" s="6">
        <v>1760</v>
      </c>
      <c r="C62" s="31">
        <v>62.858333333333341</v>
      </c>
      <c r="D62" s="1">
        <v>9.85</v>
      </c>
      <c r="G62" s="25">
        <f t="shared" ref="G62:H62" si="71">AVERAGE(C52:C62)</f>
        <v>39.85</v>
      </c>
      <c r="H62" s="25">
        <f t="shared" si="71"/>
        <v>9.1427272727272726</v>
      </c>
      <c r="I62" s="25">
        <f t="shared" ref="I62:J62" si="72">AVERAGE(C42:C62)</f>
        <v>38.394047619047626</v>
      </c>
      <c r="J62" s="25">
        <f t="shared" si="72"/>
        <v>9.0185714285714287</v>
      </c>
      <c r="L62" s="25"/>
      <c r="N62" s="25"/>
      <c r="P62" s="25"/>
    </row>
    <row r="63" spans="1:16" x14ac:dyDescent="0.25">
      <c r="A63" s="57"/>
      <c r="B63" s="6">
        <v>1761</v>
      </c>
      <c r="C63" s="31">
        <v>85.850000000000023</v>
      </c>
      <c r="D63" s="1">
        <v>10.02</v>
      </c>
      <c r="G63" s="25">
        <f t="shared" ref="G63:H63" si="73">AVERAGE(C53:C63)</f>
        <v>40.073484848484846</v>
      </c>
      <c r="H63" s="25">
        <f t="shared" si="73"/>
        <v>9.17090909090909</v>
      </c>
      <c r="I63" s="25">
        <f t="shared" ref="I63:J63" si="74">AVERAGE(C43:C63)</f>
        <v>39.005952380952394</v>
      </c>
      <c r="J63" s="25">
        <f t="shared" si="74"/>
        <v>9.1690476190476193</v>
      </c>
      <c r="L63" s="25"/>
      <c r="N63" s="25"/>
      <c r="P63" s="25"/>
    </row>
    <row r="64" spans="1:16" ht="15.75" thickBot="1" x14ac:dyDescent="0.3">
      <c r="A64" s="58"/>
      <c r="B64" s="6">
        <v>1762</v>
      </c>
      <c r="C64" s="31">
        <v>61.15</v>
      </c>
      <c r="D64" s="1">
        <v>9.61</v>
      </c>
      <c r="G64" s="25">
        <f t="shared" ref="G64:H64" si="75">AVERAGE(C54:C64)</f>
        <v>41.300000000000004</v>
      </c>
      <c r="H64" s="25">
        <f t="shared" si="75"/>
        <v>9.2745454545454535</v>
      </c>
      <c r="I64" s="25">
        <f t="shared" ref="I64:J64" si="76">AVERAGE(C44:C64)</f>
        <v>40.013095238095239</v>
      </c>
      <c r="J64" s="25">
        <f t="shared" si="76"/>
        <v>9.1828571428571415</v>
      </c>
      <c r="L64" s="25"/>
      <c r="N64" s="25"/>
      <c r="P64" s="25"/>
    </row>
    <row r="65" spans="1:16" x14ac:dyDescent="0.25">
      <c r="A65" s="56" t="s">
        <v>7</v>
      </c>
      <c r="B65" s="7">
        <v>1763</v>
      </c>
      <c r="C65" s="32">
        <v>45.116666666666667</v>
      </c>
      <c r="D65" s="1">
        <v>8.9499999999999993</v>
      </c>
      <c r="G65" s="25">
        <f t="shared" ref="G65:H65" si="77">AVERAGE(C55:C65)</f>
        <v>41.056060606060605</v>
      </c>
      <c r="H65" s="25">
        <f t="shared" si="77"/>
        <v>9.2509090909090901</v>
      </c>
      <c r="I65" s="25">
        <f t="shared" ref="I65:J65" si="78">AVERAGE(C45:C65)</f>
        <v>41.209126984126989</v>
      </c>
      <c r="J65" s="25">
        <f t="shared" si="78"/>
        <v>9.2100000000000009</v>
      </c>
      <c r="L65" s="25"/>
      <c r="N65" s="25"/>
      <c r="P65" s="25"/>
    </row>
    <row r="66" spans="1:16" x14ac:dyDescent="0.25">
      <c r="A66" s="57"/>
      <c r="B66" s="7">
        <v>1764</v>
      </c>
      <c r="C66" s="32">
        <v>36.35</v>
      </c>
      <c r="D66" s="1">
        <v>8.73</v>
      </c>
      <c r="G66" s="25">
        <f t="shared" ref="G66:H66" si="79">AVERAGE(C56:C66)</f>
        <v>41.571969696969695</v>
      </c>
      <c r="H66" s="25">
        <f t="shared" si="79"/>
        <v>9.2154545454545449</v>
      </c>
      <c r="I66" s="25">
        <f t="shared" ref="I66:J66" si="80">AVERAGE(C46:C66)</f>
        <v>42.178174603174611</v>
      </c>
      <c r="J66" s="25">
        <f t="shared" si="80"/>
        <v>9.1576190476190469</v>
      </c>
      <c r="L66" s="25"/>
      <c r="N66" s="25"/>
      <c r="P66" s="25"/>
    </row>
    <row r="67" spans="1:16" x14ac:dyDescent="0.25">
      <c r="A67" s="57"/>
      <c r="B67" s="7">
        <v>1765</v>
      </c>
      <c r="C67" s="32">
        <v>20.908333333333331</v>
      </c>
      <c r="D67" s="1">
        <v>8.5500000000000007</v>
      </c>
      <c r="G67" s="25">
        <f t="shared" ref="G67:H67" si="81">AVERAGE(C57:C67)</f>
        <v>42.362121212121217</v>
      </c>
      <c r="H67" s="25">
        <f t="shared" si="81"/>
        <v>9.1863636363636374</v>
      </c>
      <c r="I67" s="25">
        <f t="shared" ref="I67:J67" si="82">AVERAGE(C47:C67)</f>
        <v>42.93571428571429</v>
      </c>
      <c r="J67" s="25">
        <f t="shared" si="82"/>
        <v>9.1457142857142877</v>
      </c>
      <c r="L67" s="25"/>
      <c r="N67" s="25"/>
      <c r="P67" s="25"/>
    </row>
    <row r="68" spans="1:16" x14ac:dyDescent="0.25">
      <c r="A68" s="57"/>
      <c r="B68" s="7">
        <v>1766</v>
      </c>
      <c r="C68" s="32">
        <v>11.408333333333331</v>
      </c>
      <c r="D68" s="1">
        <v>8.66</v>
      </c>
      <c r="G68" s="25">
        <f t="shared" ref="G68:H68" si="83">AVERAGE(C58:C68)</f>
        <v>42.529545454545456</v>
      </c>
      <c r="H68" s="25">
        <f t="shared" si="83"/>
        <v>9.1936363636363634</v>
      </c>
      <c r="I68" s="25">
        <f t="shared" ref="I68:J68" si="84">AVERAGE(C48:C68)</f>
        <v>42.955158730158736</v>
      </c>
      <c r="J68" s="25">
        <f t="shared" si="84"/>
        <v>9.1366666666666667</v>
      </c>
      <c r="L68" s="25"/>
      <c r="N68" s="25"/>
      <c r="P68" s="25"/>
    </row>
    <row r="69" spans="1:16" x14ac:dyDescent="0.25">
      <c r="A69" s="57"/>
      <c r="B69" s="7">
        <v>1767</v>
      </c>
      <c r="C69" s="32">
        <v>37.825000000000003</v>
      </c>
      <c r="D69" s="1">
        <v>8.6999999999999993</v>
      </c>
      <c r="G69" s="25">
        <f t="shared" ref="G69:H69" si="85">AVERAGE(C59:C69)</f>
        <v>45.041666666666664</v>
      </c>
      <c r="H69" s="25">
        <f t="shared" si="85"/>
        <v>9.1863636363636374</v>
      </c>
      <c r="I69" s="25">
        <f t="shared" ref="I69:J69" si="86">AVERAGE(C49:C69)</f>
        <v>43.708730158730162</v>
      </c>
      <c r="J69" s="25">
        <f t="shared" si="86"/>
        <v>9.1385714285714279</v>
      </c>
      <c r="L69" s="25"/>
      <c r="N69" s="25"/>
      <c r="P69" s="25"/>
    </row>
    <row r="70" spans="1:16" x14ac:dyDescent="0.25">
      <c r="A70" s="57"/>
      <c r="B70" s="7">
        <v>1768</v>
      </c>
      <c r="C70" s="32">
        <v>69.841666666666654</v>
      </c>
      <c r="D70" s="1">
        <v>8.9499999999999993</v>
      </c>
      <c r="G70" s="25">
        <f t="shared" ref="G70:H70" si="87">AVERAGE(C60:C70)</f>
        <v>48.44318181818182</v>
      </c>
      <c r="H70" s="25">
        <f t="shared" si="87"/>
        <v>9.1845454545454555</v>
      </c>
      <c r="I70" s="25">
        <f t="shared" ref="I70:J70" si="88">AVERAGE(C50:C70)</f>
        <v>45.129761904761914</v>
      </c>
      <c r="J70" s="25">
        <f t="shared" si="88"/>
        <v>9.0961904761904755</v>
      </c>
      <c r="L70" s="25"/>
      <c r="N70" s="25"/>
      <c r="P70" s="25"/>
    </row>
    <row r="71" spans="1:16" x14ac:dyDescent="0.25">
      <c r="A71" s="57"/>
      <c r="B71" s="7">
        <v>1769</v>
      </c>
      <c r="C71" s="32">
        <v>106.09166666666665</v>
      </c>
      <c r="D71" s="1">
        <v>8.81</v>
      </c>
      <c r="G71" s="25">
        <f t="shared" ref="G71:H71" si="89">AVERAGE(C61:C71)</f>
        <v>53.760606060606058</v>
      </c>
      <c r="H71" s="25">
        <f t="shared" si="89"/>
        <v>9.1690909090909098</v>
      </c>
      <c r="I71" s="25">
        <f t="shared" ref="I71:J71" si="90">AVERAGE(C51:C71)</f>
        <v>47.324603174603176</v>
      </c>
      <c r="J71" s="25">
        <f t="shared" si="90"/>
        <v>9.0971428571428561</v>
      </c>
      <c r="L71" s="25"/>
      <c r="N71" s="25"/>
      <c r="P71" s="25"/>
    </row>
    <row r="72" spans="1:16" ht="15.75" thickBot="1" x14ac:dyDescent="0.3">
      <c r="A72" s="58"/>
      <c r="B72" s="7">
        <v>1770</v>
      </c>
      <c r="C72" s="32">
        <v>100.8</v>
      </c>
      <c r="D72" s="1">
        <v>8.5299999999999994</v>
      </c>
      <c r="G72" s="25">
        <f t="shared" ref="G72:H72" si="91">AVERAGE(C62:C72)</f>
        <v>58.018181818181809</v>
      </c>
      <c r="H72" s="25">
        <f t="shared" si="91"/>
        <v>9.0327272727272732</v>
      </c>
      <c r="I72" s="25">
        <f t="shared" ref="I72:J72" si="92">AVERAGE(C52:C72)</f>
        <v>48.271031746031746</v>
      </c>
      <c r="J72" s="25">
        <f t="shared" si="92"/>
        <v>9.0514285714285698</v>
      </c>
      <c r="L72" s="25"/>
      <c r="N72" s="25"/>
      <c r="P72" s="25"/>
    </row>
    <row r="73" spans="1:16" x14ac:dyDescent="0.25">
      <c r="A73" s="56" t="s">
        <v>8</v>
      </c>
      <c r="B73" s="8">
        <v>1771</v>
      </c>
      <c r="C73" s="33">
        <v>81.583333333333343</v>
      </c>
      <c r="D73" s="1">
        <v>8.58</v>
      </c>
      <c r="G73" s="25">
        <f t="shared" ref="G73:H73" si="93">AVERAGE(C63:C73)</f>
        <v>59.720454545454544</v>
      </c>
      <c r="H73" s="25">
        <f t="shared" si="93"/>
        <v>8.9172727272727279</v>
      </c>
      <c r="I73" s="25">
        <f t="shared" ref="I73:J73" si="94">AVERAGE(C53:C73)</f>
        <v>48.184920634920637</v>
      </c>
      <c r="J73" s="25">
        <f t="shared" si="94"/>
        <v>8.9976190476190467</v>
      </c>
      <c r="L73" s="25"/>
      <c r="N73" s="25"/>
      <c r="P73" s="25"/>
    </row>
    <row r="74" spans="1:16" x14ac:dyDescent="0.25">
      <c r="A74" s="57"/>
      <c r="B74" s="8">
        <v>1772</v>
      </c>
      <c r="C74" s="33">
        <v>66.49166666666666</v>
      </c>
      <c r="D74" s="1">
        <v>9.17</v>
      </c>
      <c r="G74" s="25">
        <f t="shared" ref="G74:H74" si="95">AVERAGE(C64:C74)</f>
        <v>57.960606060606054</v>
      </c>
      <c r="H74" s="25">
        <f t="shared" si="95"/>
        <v>8.8400000000000016</v>
      </c>
      <c r="I74" s="25">
        <f t="shared" ref="I74:J74" si="96">AVERAGE(C54:C74)</f>
        <v>49.081746031746036</v>
      </c>
      <c r="J74" s="25">
        <f t="shared" si="96"/>
        <v>9.03095238095238</v>
      </c>
      <c r="L74" s="25"/>
      <c r="N74" s="25"/>
      <c r="P74" s="25"/>
    </row>
    <row r="75" spans="1:16" x14ac:dyDescent="0.25">
      <c r="A75" s="57"/>
      <c r="B75" s="8">
        <v>1773</v>
      </c>
      <c r="C75" s="33">
        <v>34.774999999999999</v>
      </c>
      <c r="D75" s="1">
        <v>9.2899999999999991</v>
      </c>
      <c r="G75" s="25">
        <f t="shared" ref="G75:H75" si="97">AVERAGE(C65:C75)</f>
        <v>55.56287878787878</v>
      </c>
      <c r="H75" s="25">
        <f t="shared" si="97"/>
        <v>8.8109090909090924</v>
      </c>
      <c r="I75" s="25">
        <f t="shared" ref="I75:J75" si="98">AVERAGE(C55:C75)</f>
        <v>48.461507936507942</v>
      </c>
      <c r="J75" s="25">
        <f t="shared" si="98"/>
        <v>9.0347619047619023</v>
      </c>
      <c r="L75" s="25"/>
      <c r="N75" s="25"/>
      <c r="P75" s="25"/>
    </row>
    <row r="76" spans="1:16" x14ac:dyDescent="0.25">
      <c r="A76" s="57"/>
      <c r="B76" s="8">
        <v>1774</v>
      </c>
      <c r="C76" s="33">
        <v>30.616666666666664</v>
      </c>
      <c r="D76" s="1">
        <v>9.09</v>
      </c>
      <c r="G76" s="25">
        <f t="shared" ref="G76:H76" si="99">AVERAGE(C66:C76)</f>
        <v>54.244696969696967</v>
      </c>
      <c r="H76" s="25">
        <f t="shared" si="99"/>
        <v>8.8236363636363642</v>
      </c>
      <c r="I76" s="25">
        <f t="shared" ref="I76:J76" si="100">AVERAGE(C56:C76)</f>
        <v>48.458730158730162</v>
      </c>
      <c r="J76" s="25">
        <f t="shared" si="100"/>
        <v>9.0333333333333332</v>
      </c>
      <c r="L76" s="25"/>
      <c r="N76" s="25"/>
      <c r="P76" s="25"/>
    </row>
    <row r="77" spans="1:16" x14ac:dyDescent="0.25">
      <c r="A77" s="57"/>
      <c r="B77" s="8">
        <v>1775</v>
      </c>
      <c r="C77" s="33">
        <v>7.0083333333333337</v>
      </c>
      <c r="D77" s="1">
        <v>10.11</v>
      </c>
      <c r="G77" s="25">
        <f t="shared" ref="G77:H77" si="101">AVERAGE(C67:C77)</f>
        <v>51.577272727272728</v>
      </c>
      <c r="H77" s="25">
        <f t="shared" si="101"/>
        <v>8.949090909090911</v>
      </c>
      <c r="I77" s="25">
        <f t="shared" ref="I77:J77" si="102">AVERAGE(C57:C77)</f>
        <v>48.210714285714289</v>
      </c>
      <c r="J77" s="25">
        <f t="shared" si="102"/>
        <v>9.0923809523809531</v>
      </c>
      <c r="L77" s="25"/>
      <c r="N77" s="25"/>
      <c r="P77" s="25"/>
    </row>
    <row r="78" spans="1:16" x14ac:dyDescent="0.25">
      <c r="A78" s="57"/>
      <c r="B78" s="8">
        <v>1776</v>
      </c>
      <c r="C78" s="33">
        <v>19.816666666666666</v>
      </c>
      <c r="D78" s="1">
        <v>9.02</v>
      </c>
      <c r="G78" s="25">
        <f t="shared" ref="G78:H78" si="103">AVERAGE(C68:C78)</f>
        <v>51.478030303030302</v>
      </c>
      <c r="H78" s="25">
        <f t="shared" si="103"/>
        <v>8.9918181818181822</v>
      </c>
      <c r="I78" s="25">
        <f t="shared" ref="I78:J78" si="104">AVERAGE(C58:C78)</f>
        <v>48.69880952380953</v>
      </c>
      <c r="J78" s="25">
        <f t="shared" si="104"/>
        <v>9.1133333333333351</v>
      </c>
      <c r="L78" s="25"/>
      <c r="N78" s="25"/>
      <c r="P78" s="25"/>
    </row>
    <row r="79" spans="1:16" x14ac:dyDescent="0.25">
      <c r="A79" s="57"/>
      <c r="B79" s="8">
        <v>1777</v>
      </c>
      <c r="C79" s="33">
        <v>92.5</v>
      </c>
      <c r="D79" s="1">
        <v>9.1199999999999992</v>
      </c>
      <c r="G79" s="25">
        <f t="shared" ref="G79:H79" si="105">AVERAGE(C69:C79)</f>
        <v>58.85</v>
      </c>
      <c r="H79" s="25">
        <f t="shared" si="105"/>
        <v>9.0336363636363632</v>
      </c>
      <c r="I79" s="25">
        <f t="shared" ref="I79:J79" si="106">AVERAGE(C59:C79)</f>
        <v>52.618253968253967</v>
      </c>
      <c r="J79" s="25">
        <f t="shared" si="106"/>
        <v>9.1295238095238087</v>
      </c>
      <c r="L79" s="25"/>
      <c r="N79" s="25"/>
      <c r="P79" s="25"/>
    </row>
    <row r="80" spans="1:16" x14ac:dyDescent="0.25">
      <c r="A80" s="57"/>
      <c r="B80" s="8">
        <v>1778</v>
      </c>
      <c r="C80" s="33">
        <v>154.36666666666665</v>
      </c>
      <c r="D80" s="1">
        <v>9.23</v>
      </c>
      <c r="G80" s="25">
        <f t="shared" ref="G80:H80" si="107">AVERAGE(C70:C80)</f>
        <v>69.444696969696963</v>
      </c>
      <c r="H80" s="25">
        <f t="shared" si="107"/>
        <v>9.081818181818182</v>
      </c>
      <c r="I80" s="25">
        <f t="shared" ref="I80:J80" si="108">AVERAGE(C60:C80)</f>
        <v>58.424999999999997</v>
      </c>
      <c r="J80" s="25">
        <f t="shared" si="108"/>
        <v>9.1419047619047635</v>
      </c>
      <c r="L80" s="25"/>
      <c r="N80" s="25"/>
      <c r="P80" s="25"/>
    </row>
    <row r="81" spans="1:16" ht="15.75" thickBot="1" x14ac:dyDescent="0.3">
      <c r="A81" s="58"/>
      <c r="B81" s="8">
        <v>1779</v>
      </c>
      <c r="C81" s="33">
        <v>125.925</v>
      </c>
      <c r="D81" s="1">
        <v>10.41</v>
      </c>
      <c r="G81" s="25">
        <f t="shared" ref="G81:H81" si="109">AVERAGE(C71:C81)</f>
        <v>74.543181818181822</v>
      </c>
      <c r="H81" s="25">
        <f t="shared" si="109"/>
        <v>9.2145454545454548</v>
      </c>
      <c r="I81" s="25">
        <f t="shared" ref="I81:J81" si="110">AVERAGE(C61:C81)</f>
        <v>62.154761904761905</v>
      </c>
      <c r="J81" s="25">
        <f t="shared" si="110"/>
        <v>9.2099999999999991</v>
      </c>
      <c r="L81" s="25"/>
      <c r="N81" s="25"/>
      <c r="P81" s="25"/>
    </row>
    <row r="82" spans="1:16" x14ac:dyDescent="0.25">
      <c r="A82" s="56" t="s">
        <v>9</v>
      </c>
      <c r="B82" s="9">
        <v>1780</v>
      </c>
      <c r="C82" s="34">
        <v>84.800000000000011</v>
      </c>
      <c r="D82" s="1">
        <v>9.1199999999999992</v>
      </c>
      <c r="G82" s="25">
        <f t="shared" ref="G82:H82" si="111">AVERAGE(C72:C82)</f>
        <v>72.607575757575745</v>
      </c>
      <c r="H82" s="25">
        <f t="shared" si="111"/>
        <v>9.2427272727272722</v>
      </c>
      <c r="I82" s="25">
        <f t="shared" ref="I82:J82" si="112">AVERAGE(C62:C82)</f>
        <v>63.623015873015866</v>
      </c>
      <c r="J82" s="25">
        <f t="shared" si="112"/>
        <v>9.1666666666666679</v>
      </c>
      <c r="L82" s="25"/>
      <c r="N82" s="25"/>
      <c r="P82" s="25"/>
    </row>
    <row r="83" spans="1:16" x14ac:dyDescent="0.25">
      <c r="A83" s="57"/>
      <c r="B83" s="9">
        <v>1781</v>
      </c>
      <c r="C83" s="34">
        <v>68.091666666666654</v>
      </c>
      <c r="D83" s="1">
        <v>10.23</v>
      </c>
      <c r="G83" s="25">
        <f t="shared" ref="G83:H83" si="113">AVERAGE(C73:C83)</f>
        <v>69.634090909090901</v>
      </c>
      <c r="H83" s="25">
        <f t="shared" si="113"/>
        <v>9.3972727272727283</v>
      </c>
      <c r="I83" s="25">
        <f t="shared" ref="I83:J83" si="114">AVERAGE(C63:C83)</f>
        <v>63.87222222222222</v>
      </c>
      <c r="J83" s="25">
        <f t="shared" si="114"/>
        <v>9.1847619047619045</v>
      </c>
      <c r="K83" s="25">
        <f>AVERAGE(C3:C83)</f>
        <v>45.007304526748975</v>
      </c>
      <c r="L83" s="25">
        <f>AVERAGE(D3:D83)</f>
        <v>9.2450617283950614</v>
      </c>
      <c r="M83" s="25"/>
      <c r="N83" s="25"/>
      <c r="O83" s="25"/>
      <c r="P83" s="25"/>
    </row>
    <row r="84" spans="1:16" x14ac:dyDescent="0.25">
      <c r="A84" s="57"/>
      <c r="B84" s="9">
        <v>1782</v>
      </c>
      <c r="C84" s="34">
        <v>38.458333333333336</v>
      </c>
      <c r="D84" s="1">
        <v>8.0500000000000007</v>
      </c>
      <c r="G84" s="25">
        <f t="shared" ref="G84:H84" si="115">AVERAGE(C74:C84)</f>
        <v>65.713636363636368</v>
      </c>
      <c r="H84" s="25">
        <f t="shared" si="115"/>
        <v>9.3490909090909078</v>
      </c>
      <c r="I84" s="25">
        <f t="shared" ref="I84:J84" si="116">AVERAGE(C64:C84)</f>
        <v>61.615476190476187</v>
      </c>
      <c r="J84" s="25">
        <f t="shared" si="116"/>
        <v>9.0909523809523805</v>
      </c>
      <c r="K84" s="25">
        <f t="shared" ref="K84:L84" si="117">AVERAGE(C4:C84)</f>
        <v>45.346296296296302</v>
      </c>
      <c r="L84" s="25">
        <f t="shared" si="117"/>
        <v>9.2364197530864178</v>
      </c>
      <c r="M84" s="25"/>
      <c r="N84" s="25"/>
      <c r="O84" s="25"/>
      <c r="P84" s="25"/>
    </row>
    <row r="85" spans="1:16" x14ac:dyDescent="0.25">
      <c r="A85" s="57"/>
      <c r="B85" s="9">
        <v>1783</v>
      </c>
      <c r="C85" s="34">
        <v>22.799999999999997</v>
      </c>
      <c r="D85" s="1">
        <v>9.31</v>
      </c>
      <c r="G85" s="25">
        <f t="shared" ref="G85:H85" si="118">AVERAGE(C75:C85)</f>
        <v>61.741666666666674</v>
      </c>
      <c r="H85" s="25">
        <f t="shared" si="118"/>
        <v>9.3618181818181814</v>
      </c>
      <c r="I85" s="25">
        <f t="shared" ref="I85:J85" si="119">AVERAGE(C65:C85)</f>
        <v>59.789285714285704</v>
      </c>
      <c r="J85" s="25">
        <f t="shared" si="119"/>
        <v>9.076666666666668</v>
      </c>
      <c r="K85" s="25">
        <f t="shared" ref="K85:L85" si="120">AVERAGE(C5:C85)</f>
        <v>45.430246913580255</v>
      </c>
      <c r="L85" s="25">
        <f t="shared" si="120"/>
        <v>9.2364197530864161</v>
      </c>
      <c r="M85" s="25"/>
      <c r="N85" s="25"/>
      <c r="O85" s="25"/>
      <c r="P85" s="25"/>
    </row>
    <row r="86" spans="1:16" x14ac:dyDescent="0.25">
      <c r="A86" s="57"/>
      <c r="B86" s="9">
        <v>1784</v>
      </c>
      <c r="C86" s="34">
        <v>10.166666666666666</v>
      </c>
      <c r="D86" s="1">
        <v>7.85</v>
      </c>
      <c r="G86" s="25">
        <f t="shared" ref="G86:H86" si="121">AVERAGE(C76:C86)</f>
        <v>59.50454545454545</v>
      </c>
      <c r="H86" s="25">
        <f t="shared" si="121"/>
        <v>9.2309090909090905</v>
      </c>
      <c r="I86" s="25">
        <f t="shared" ref="I86:J86" si="122">AVERAGE(C66:C86)</f>
        <v>58.125</v>
      </c>
      <c r="J86" s="25">
        <f t="shared" si="122"/>
        <v>9.024285714285714</v>
      </c>
      <c r="K86" s="25">
        <f t="shared" ref="K86:L86" si="123">AVERAGE(C6:C86)</f>
        <v>45.271810699588485</v>
      </c>
      <c r="L86" s="25">
        <f t="shared" si="123"/>
        <v>9.2211111111111101</v>
      </c>
      <c r="M86" s="25"/>
      <c r="N86" s="25"/>
      <c r="O86" s="25"/>
      <c r="P86" s="25"/>
    </row>
    <row r="87" spans="1:16" x14ac:dyDescent="0.25">
      <c r="A87" s="57"/>
      <c r="B87" s="9">
        <v>1785</v>
      </c>
      <c r="C87" s="34">
        <v>24.099999999999998</v>
      </c>
      <c r="D87" s="1">
        <v>8.58</v>
      </c>
      <c r="G87" s="25">
        <f t="shared" ref="G87:H87" si="124">AVERAGE(C77:C87)</f>
        <v>58.912121212121207</v>
      </c>
      <c r="H87" s="25">
        <f t="shared" si="124"/>
        <v>9.1845454545454537</v>
      </c>
      <c r="I87" s="25">
        <f t="shared" ref="I87:J87" si="125">AVERAGE(C67:C87)</f>
        <v>57.541666666666664</v>
      </c>
      <c r="J87" s="25">
        <f t="shared" si="125"/>
        <v>9.0171428571428596</v>
      </c>
      <c r="K87" s="25">
        <f t="shared" ref="K87:L87" si="126">AVERAGE(C7:C87)</f>
        <v>45.124897119341568</v>
      </c>
      <c r="L87" s="25">
        <f t="shared" si="126"/>
        <v>9.2150617283950602</v>
      </c>
      <c r="M87" s="25"/>
      <c r="N87" s="25"/>
      <c r="O87" s="25"/>
      <c r="P87" s="25"/>
    </row>
    <row r="88" spans="1:16" x14ac:dyDescent="0.25">
      <c r="A88" s="57"/>
      <c r="B88" s="9">
        <v>1786</v>
      </c>
      <c r="C88" s="34">
        <v>82.86666666666666</v>
      </c>
      <c r="D88" s="1">
        <v>8.27</v>
      </c>
      <c r="G88" s="25">
        <f t="shared" ref="G88:H88" si="127">AVERAGE(C78:C88)</f>
        <v>65.808333333333337</v>
      </c>
      <c r="H88" s="25">
        <f t="shared" si="127"/>
        <v>9.0172727272727258</v>
      </c>
      <c r="I88" s="25">
        <f t="shared" ref="I88:J88" si="128">AVERAGE(C68:C88)</f>
        <v>60.49206349206348</v>
      </c>
      <c r="J88" s="25">
        <f t="shared" si="128"/>
        <v>9.0038095238095242</v>
      </c>
      <c r="K88" s="25">
        <f t="shared" ref="K88:L88" si="129">AVERAGE(C8:C88)</f>
        <v>45.431893004115231</v>
      </c>
      <c r="L88" s="25">
        <f t="shared" si="129"/>
        <v>9.2091358024691345</v>
      </c>
      <c r="M88" s="25"/>
      <c r="N88" s="25"/>
      <c r="O88" s="25"/>
      <c r="P88" s="25"/>
    </row>
    <row r="89" spans="1:16" x14ac:dyDescent="0.25">
      <c r="A89" s="57"/>
      <c r="B89" s="9">
        <v>1787</v>
      </c>
      <c r="C89" s="34">
        <v>132.02500000000001</v>
      </c>
      <c r="D89" s="1">
        <v>9.31</v>
      </c>
      <c r="G89" s="25">
        <f t="shared" ref="G89:H89" si="130">AVERAGE(C79:C89)</f>
        <v>76.009090909090901</v>
      </c>
      <c r="H89" s="25">
        <f t="shared" si="130"/>
        <v>9.043636363636363</v>
      </c>
      <c r="I89" s="25">
        <f t="shared" ref="I89:J89" si="131">AVERAGE(C69:C89)</f>
        <v>66.23571428571428</v>
      </c>
      <c r="J89" s="25">
        <f t="shared" si="131"/>
        <v>9.0347619047619059</v>
      </c>
      <c r="K89" s="25">
        <f t="shared" ref="K89:L89" si="132">AVERAGE(C9:C89)</f>
        <v>46.703806584362141</v>
      </c>
      <c r="L89" s="25">
        <f t="shared" si="132"/>
        <v>9.2028395061728379</v>
      </c>
      <c r="M89" s="25"/>
      <c r="N89" s="25"/>
      <c r="O89" s="25"/>
      <c r="P89" s="25"/>
    </row>
    <row r="90" spans="1:16" x14ac:dyDescent="0.25">
      <c r="A90" s="57"/>
      <c r="B90" s="9">
        <v>1788</v>
      </c>
      <c r="C90" s="34">
        <v>130.90833333333333</v>
      </c>
      <c r="D90" s="1">
        <v>9.2200000000000006</v>
      </c>
      <c r="G90" s="25">
        <f t="shared" ref="G90:H90" si="133">AVERAGE(C80:C90)</f>
        <v>79.500757575757561</v>
      </c>
      <c r="H90" s="25">
        <f t="shared" si="133"/>
        <v>9.052727272727271</v>
      </c>
      <c r="I90" s="25">
        <f t="shared" ref="I90:J90" si="134">AVERAGE(C70:C90)</f>
        <v>70.66825396825395</v>
      </c>
      <c r="J90" s="25">
        <f t="shared" si="134"/>
        <v>9.0595238095238102</v>
      </c>
      <c r="K90" s="25">
        <f t="shared" ref="K90:L90" si="135">AVERAGE(C10:C90)</f>
        <v>48.073045267489718</v>
      </c>
      <c r="L90" s="25">
        <f t="shared" si="135"/>
        <v>9.200493827160491</v>
      </c>
      <c r="M90" s="25"/>
      <c r="N90" s="25"/>
      <c r="O90" s="25"/>
      <c r="P90" s="25"/>
    </row>
    <row r="91" spans="1:16" ht="15.75" thickBot="1" x14ac:dyDescent="0.3">
      <c r="A91" s="58"/>
      <c r="B91" s="9">
        <v>1789</v>
      </c>
      <c r="C91" s="34">
        <v>118.10833333333333</v>
      </c>
      <c r="D91" s="1">
        <v>8.93</v>
      </c>
      <c r="G91" s="25">
        <f t="shared" ref="G91:H91" si="136">AVERAGE(C81:C91)</f>
        <v>76.204545454545453</v>
      </c>
      <c r="H91" s="25">
        <f t="shared" si="136"/>
        <v>9.0254545454545454</v>
      </c>
      <c r="I91" s="25">
        <f t="shared" ref="I91:J91" si="137">AVERAGE(C71:C91)</f>
        <v>72.966666666666669</v>
      </c>
      <c r="J91" s="25">
        <f t="shared" si="137"/>
        <v>9.0585714285714314</v>
      </c>
      <c r="K91" s="25">
        <f t="shared" ref="K91:L91" si="138">AVERAGE(C11:C91)</f>
        <v>49.407716049382721</v>
      </c>
      <c r="L91" s="25">
        <f t="shared" si="138"/>
        <v>9.1912345679012297</v>
      </c>
      <c r="M91" s="25"/>
      <c r="N91" s="25"/>
      <c r="O91" s="25"/>
      <c r="P91" s="25"/>
    </row>
    <row r="92" spans="1:16" x14ac:dyDescent="0.25">
      <c r="A92" s="56" t="s">
        <v>10</v>
      </c>
      <c r="B92" s="10">
        <v>1790</v>
      </c>
      <c r="C92" s="35">
        <v>89.891666666666652</v>
      </c>
      <c r="D92" s="1">
        <v>9.4600000000000009</v>
      </c>
      <c r="G92" s="25">
        <f t="shared" ref="G92:H92" si="139">AVERAGE(C82:C92)</f>
        <v>72.928787878787873</v>
      </c>
      <c r="H92" s="25">
        <f t="shared" si="139"/>
        <v>8.9390909090909094</v>
      </c>
      <c r="I92" s="25">
        <f t="shared" ref="I92:J92" si="140">AVERAGE(C72:C92)</f>
        <v>72.195238095238096</v>
      </c>
      <c r="J92" s="25">
        <f t="shared" si="140"/>
        <v>9.0895238095238113</v>
      </c>
      <c r="K92" s="25">
        <f t="shared" ref="K92:L92" si="141">AVERAGE(C12:C92)</f>
        <v>50.418724279835395</v>
      </c>
      <c r="L92" s="25">
        <f t="shared" si="141"/>
        <v>9.2001234567901218</v>
      </c>
      <c r="M92" s="25"/>
      <c r="N92" s="25"/>
      <c r="O92" s="25"/>
      <c r="P92" s="25"/>
    </row>
    <row r="93" spans="1:16" x14ac:dyDescent="0.25">
      <c r="A93" s="57"/>
      <c r="B93" s="10">
        <v>1791</v>
      </c>
      <c r="C93" s="35">
        <v>66.583333333333329</v>
      </c>
      <c r="D93" s="1">
        <v>9.2899999999999991</v>
      </c>
      <c r="G93" s="25">
        <f t="shared" ref="G93:H93" si="142">AVERAGE(C83:C93)</f>
        <v>71.272727272727266</v>
      </c>
      <c r="H93" s="25">
        <f t="shared" si="142"/>
        <v>8.954545454545455</v>
      </c>
      <c r="I93" s="25">
        <f t="shared" ref="I93:J93" si="143">AVERAGE(C73:C93)</f>
        <v>70.565873015873009</v>
      </c>
      <c r="J93" s="25">
        <f t="shared" si="143"/>
        <v>9.1257142857142881</v>
      </c>
      <c r="K93" s="25">
        <f t="shared" ref="K93:L93" si="144">AVERAGE(C13:C93)</f>
        <v>51.203703703703702</v>
      </c>
      <c r="L93" s="25">
        <f t="shared" si="144"/>
        <v>9.1976543209876525</v>
      </c>
      <c r="M93" s="25"/>
      <c r="N93" s="25"/>
      <c r="O93" s="25"/>
      <c r="P93" s="25"/>
    </row>
    <row r="94" spans="1:16" x14ac:dyDescent="0.25">
      <c r="A94" s="57"/>
      <c r="B94" s="10">
        <v>1792</v>
      </c>
      <c r="C94" s="35">
        <v>60.041666666666664</v>
      </c>
      <c r="D94" s="1">
        <v>9.1999999999999993</v>
      </c>
      <c r="G94" s="25">
        <f t="shared" ref="G94:H94" si="145">AVERAGE(C84:C94)</f>
        <v>70.540909090909082</v>
      </c>
      <c r="H94" s="25">
        <f t="shared" si="145"/>
        <v>8.8609090909090913</v>
      </c>
      <c r="I94" s="25">
        <f t="shared" ref="I94:J94" si="146">AVERAGE(C74:C94)</f>
        <v>69.540079365079364</v>
      </c>
      <c r="J94" s="25">
        <f t="shared" si="146"/>
        <v>9.1552380952380954</v>
      </c>
      <c r="K94" s="25">
        <f t="shared" ref="K94:L94" si="147">AVERAGE(C14:C94)</f>
        <v>51.944958847736629</v>
      </c>
      <c r="L94" s="25">
        <f t="shared" si="147"/>
        <v>9.1949382716049382</v>
      </c>
      <c r="M94" s="25"/>
      <c r="N94" s="25"/>
      <c r="O94" s="25"/>
      <c r="P94" s="25"/>
    </row>
    <row r="95" spans="1:16" x14ac:dyDescent="0.25">
      <c r="A95" s="57"/>
      <c r="B95" s="10">
        <v>1793</v>
      </c>
      <c r="C95" s="35">
        <v>46.900000000000006</v>
      </c>
      <c r="D95" s="1">
        <v>9.1300000000000008</v>
      </c>
      <c r="G95" s="25">
        <f t="shared" ref="G95:H95" si="148">AVERAGE(C85:C95)</f>
        <v>71.308333333333337</v>
      </c>
      <c r="H95" s="25">
        <f t="shared" si="148"/>
        <v>8.959090909090909</v>
      </c>
      <c r="I95" s="25">
        <f t="shared" ref="I95:J95" si="149">AVERAGE(C75:C95)</f>
        <v>68.607142857142861</v>
      </c>
      <c r="J95" s="25">
        <f t="shared" si="149"/>
        <v>9.1533333333333324</v>
      </c>
      <c r="K95" s="25">
        <f t="shared" ref="K95:L95" si="150">AVERAGE(C15:C95)</f>
        <v>52.52397119341564</v>
      </c>
      <c r="L95" s="25">
        <f t="shared" si="150"/>
        <v>9.1948148148148139</v>
      </c>
      <c r="M95" s="25"/>
      <c r="N95" s="25"/>
      <c r="O95" s="25"/>
      <c r="P95" s="25"/>
    </row>
    <row r="96" spans="1:16" x14ac:dyDescent="0.25">
      <c r="A96" s="57"/>
      <c r="B96" s="10">
        <v>1794</v>
      </c>
      <c r="C96" s="35">
        <v>41</v>
      </c>
      <c r="D96" s="1">
        <v>9.9</v>
      </c>
      <c r="G96" s="25">
        <f t="shared" ref="G96:H96" si="151">AVERAGE(C86:C96)</f>
        <v>72.962878787878779</v>
      </c>
      <c r="H96" s="25">
        <f t="shared" si="151"/>
        <v>9.0127272727272736</v>
      </c>
      <c r="I96" s="25">
        <f t="shared" ref="I96:J96" si="152">AVERAGE(C76:C96)</f>
        <v>68.903571428571439</v>
      </c>
      <c r="J96" s="25">
        <f t="shared" si="152"/>
        <v>9.1823809523809512</v>
      </c>
      <c r="K96" s="25">
        <f t="shared" ref="K96:L96" si="153">AVERAGE(C16:C96)</f>
        <v>53.005452674897121</v>
      </c>
      <c r="L96" s="25">
        <f t="shared" si="153"/>
        <v>9.2103703703703683</v>
      </c>
      <c r="M96" s="25"/>
      <c r="N96" s="25"/>
      <c r="O96" s="25"/>
      <c r="P96" s="25"/>
    </row>
    <row r="97" spans="1:16" x14ac:dyDescent="0.25">
      <c r="A97" s="57"/>
      <c r="B97" s="10">
        <v>1795</v>
      </c>
      <c r="C97" s="35">
        <v>21.266666666666666</v>
      </c>
      <c r="D97" s="1">
        <v>8.7100000000000009</v>
      </c>
      <c r="G97" s="25">
        <f t="shared" ref="G97:H97" si="154">AVERAGE(C87:C97)</f>
        <v>73.971969696969694</v>
      </c>
      <c r="H97" s="25">
        <f t="shared" si="154"/>
        <v>9.0909090909090917</v>
      </c>
      <c r="I97" s="25">
        <f t="shared" ref="I97:J97" si="155">AVERAGE(C77:C97)</f>
        <v>68.458333333333329</v>
      </c>
      <c r="J97" s="25">
        <f t="shared" si="155"/>
        <v>9.1642857142857146</v>
      </c>
      <c r="K97" s="25">
        <f t="shared" ref="K97:L97" si="156">AVERAGE(C17:C97)</f>
        <v>53.132201646090529</v>
      </c>
      <c r="L97" s="25">
        <f t="shared" si="156"/>
        <v>9.2013580246913573</v>
      </c>
      <c r="M97" s="25"/>
      <c r="N97" s="25"/>
      <c r="O97" s="25"/>
      <c r="P97" s="25"/>
    </row>
    <row r="98" spans="1:16" x14ac:dyDescent="0.25">
      <c r="A98" s="57"/>
      <c r="B98" s="10">
        <v>1796</v>
      </c>
      <c r="C98" s="35">
        <v>16.016666666666669</v>
      </c>
      <c r="D98" s="1">
        <v>9.02</v>
      </c>
      <c r="G98" s="25">
        <f t="shared" ref="G98:H98" si="157">AVERAGE(C88:C98)</f>
        <v>73.23712121212121</v>
      </c>
      <c r="H98" s="25">
        <f t="shared" si="157"/>
        <v>9.1309090909090891</v>
      </c>
      <c r="I98" s="25">
        <f t="shared" ref="I98:J98" si="158">AVERAGE(C78:C98)</f>
        <v>68.887301587301579</v>
      </c>
      <c r="J98" s="25">
        <f t="shared" si="158"/>
        <v>9.1123809523809509</v>
      </c>
      <c r="K98" s="25">
        <f t="shared" ref="K98:L98" si="159">AVERAGE(C18:C98)</f>
        <v>52.996604938271595</v>
      </c>
      <c r="L98" s="25">
        <f t="shared" si="159"/>
        <v>9.1961728395061719</v>
      </c>
      <c r="M98" s="25"/>
      <c r="N98" s="25"/>
      <c r="O98" s="25"/>
      <c r="P98" s="25"/>
    </row>
    <row r="99" spans="1:16" x14ac:dyDescent="0.25">
      <c r="A99" s="57"/>
      <c r="B99" s="10">
        <v>1797</v>
      </c>
      <c r="C99" s="35">
        <v>6.3916666666666666</v>
      </c>
      <c r="D99" s="1">
        <v>9.0299999999999994</v>
      </c>
      <c r="G99" s="25">
        <f t="shared" ref="G99:H99" si="160">AVERAGE(C89:C99)</f>
        <v>66.284848484848467</v>
      </c>
      <c r="H99" s="25">
        <f t="shared" si="160"/>
        <v>9.2000000000000011</v>
      </c>
      <c r="I99" s="25">
        <f t="shared" ref="I99:J99" si="161">AVERAGE(C79:C99)</f>
        <v>68.248015873015873</v>
      </c>
      <c r="J99" s="25">
        <f t="shared" si="161"/>
        <v>9.112857142857143</v>
      </c>
      <c r="K99" s="25">
        <f t="shared" ref="K99:L99" si="162">AVERAGE(C19:C99)</f>
        <v>52.495267489711921</v>
      </c>
      <c r="L99" s="25">
        <f t="shared" si="162"/>
        <v>9.2041975308641959</v>
      </c>
      <c r="M99" s="25"/>
      <c r="N99" s="25"/>
      <c r="O99" s="25"/>
      <c r="P99" s="25"/>
    </row>
    <row r="100" spans="1:16" x14ac:dyDescent="0.25">
      <c r="A100" s="57"/>
      <c r="B100" s="10">
        <v>1798</v>
      </c>
      <c r="C100" s="35">
        <v>4.0666666666666664</v>
      </c>
      <c r="D100" s="1">
        <v>9.6300000000000008</v>
      </c>
      <c r="G100" s="25">
        <f t="shared" ref="G100:H100" si="163">AVERAGE(C90:C100)</f>
        <v>54.652272727272724</v>
      </c>
      <c r="H100" s="25">
        <f t="shared" si="163"/>
        <v>9.2290909090909086</v>
      </c>
      <c r="I100" s="25">
        <f t="shared" ref="I100:J100" si="164">AVERAGE(C80:C100)</f>
        <v>64.036904761904751</v>
      </c>
      <c r="J100" s="25">
        <f t="shared" si="164"/>
        <v>9.137142857142857</v>
      </c>
      <c r="K100" s="25">
        <f t="shared" ref="K100:L100" si="165">AVERAGE(C20:C100)</f>
        <v>51.767695473251017</v>
      </c>
      <c r="L100" s="25">
        <f t="shared" si="165"/>
        <v>9.2114814814814814</v>
      </c>
      <c r="M100" s="25"/>
      <c r="N100" s="25"/>
      <c r="O100" s="25"/>
      <c r="P100" s="25"/>
    </row>
    <row r="101" spans="1:16" x14ac:dyDescent="0.25">
      <c r="A101" s="57"/>
      <c r="B101" s="10">
        <v>1799</v>
      </c>
      <c r="C101" s="35">
        <v>6.7583333333333329</v>
      </c>
      <c r="D101" s="1">
        <v>7.92</v>
      </c>
      <c r="G101" s="25">
        <f t="shared" ref="G101:H101" si="166">AVERAGE(C91:C101)</f>
        <v>43.365909090909085</v>
      </c>
      <c r="H101" s="25">
        <f t="shared" si="166"/>
        <v>9.1109090909090913</v>
      </c>
      <c r="I101" s="25">
        <f t="shared" ref="I101:J101" si="167">AVERAGE(C81:C101)</f>
        <v>57.007936507936513</v>
      </c>
      <c r="J101" s="25">
        <f t="shared" si="167"/>
        <v>9.074761904761905</v>
      </c>
      <c r="K101" s="25">
        <f t="shared" ref="K101:L101" si="168">AVERAGE(C21:C101)</f>
        <v>51.110390946502058</v>
      </c>
      <c r="L101" s="25">
        <f t="shared" si="168"/>
        <v>9.1945679012345671</v>
      </c>
      <c r="M101" s="25"/>
      <c r="N101" s="25"/>
      <c r="O101" s="25"/>
      <c r="P101" s="25"/>
    </row>
    <row r="102" spans="1:16" x14ac:dyDescent="0.25">
      <c r="A102" s="57"/>
      <c r="B102" s="10">
        <v>1800</v>
      </c>
      <c r="C102" s="35">
        <v>14.475</v>
      </c>
      <c r="D102" s="1">
        <v>9.2799999999999994</v>
      </c>
      <c r="G102" s="25">
        <f t="shared" ref="G102:H102" si="169">AVERAGE(C92:C102)</f>
        <v>33.944696969696963</v>
      </c>
      <c r="H102" s="25">
        <f t="shared" si="169"/>
        <v>9.1427272727272726</v>
      </c>
      <c r="I102" s="25">
        <f t="shared" ref="I102:J102" si="170">AVERAGE(C82:C102)</f>
        <v>51.700793650793642</v>
      </c>
      <c r="J102" s="25">
        <f t="shared" si="170"/>
        <v>9.0209523809523802</v>
      </c>
      <c r="K102" s="25">
        <f t="shared" ref="K102:L102" si="171">AVERAGE(C22:C102)</f>
        <v>50.807613168724295</v>
      </c>
      <c r="L102" s="25">
        <f t="shared" si="171"/>
        <v>9.1919753086419718</v>
      </c>
      <c r="M102" s="25"/>
      <c r="N102" s="25"/>
      <c r="O102" s="25"/>
      <c r="P102" s="25"/>
    </row>
    <row r="103" spans="1:16" x14ac:dyDescent="0.25">
      <c r="A103" s="57"/>
      <c r="B103" s="10">
        <v>1801</v>
      </c>
      <c r="C103" s="35">
        <v>34</v>
      </c>
      <c r="D103" s="1">
        <v>9.6300000000000008</v>
      </c>
      <c r="E103" s="1">
        <f>0.0228*AVERAGE(C3:C103)+8.1363</f>
        <v>9.177518811881189</v>
      </c>
      <c r="F103" s="1">
        <f>AVERAGE(D3:D103)</f>
        <v>9.1937623762376202</v>
      </c>
      <c r="G103" s="25">
        <f t="shared" ref="G103:H103" si="172">AVERAGE(C93:C103)</f>
        <v>28.86363636363637</v>
      </c>
      <c r="H103" s="25">
        <f t="shared" si="172"/>
        <v>9.1581818181818182</v>
      </c>
      <c r="I103" s="25">
        <f t="shared" ref="I103:J103" si="173">AVERAGE(C83:C103)</f>
        <v>49.281746031746025</v>
      </c>
      <c r="J103" s="25">
        <f t="shared" si="173"/>
        <v>9.0452380952380942</v>
      </c>
      <c r="K103" s="25">
        <f t="shared" ref="K103:L103" si="174">AVERAGE(C23:C103)</f>
        <v>50.881687242798371</v>
      </c>
      <c r="L103" s="25">
        <f t="shared" si="174"/>
        <v>9.198518518518517</v>
      </c>
      <c r="M103" s="25">
        <f>AVERAGE(C13:C103)</f>
        <v>48.33424908424908</v>
      </c>
      <c r="N103" s="25">
        <f>AVERAGE(D3:D103)</f>
        <v>9.1937623762376202</v>
      </c>
      <c r="O103" s="25"/>
      <c r="P103" s="25"/>
    </row>
    <row r="104" spans="1:16" x14ac:dyDescent="0.25">
      <c r="A104" s="57"/>
      <c r="B104" s="10">
        <v>1802</v>
      </c>
      <c r="C104" s="35">
        <v>45.033333333333339</v>
      </c>
      <c r="D104" s="1">
        <v>8.98</v>
      </c>
      <c r="E104" s="1">
        <f t="shared" ref="E104:E167" si="175">0.0228*AVERAGE(C4:C104)+8.1363</f>
        <v>9.1852015841584169</v>
      </c>
      <c r="F104" s="1">
        <f t="shared" ref="F104:F167" si="176">AVERAGE(D4:D104)</f>
        <v>9.1960396039603935</v>
      </c>
      <c r="G104" s="25">
        <f t="shared" ref="G104:H104" si="177">AVERAGE(C94:C104)</f>
        <v>26.904545454545453</v>
      </c>
      <c r="H104" s="25">
        <f t="shared" si="177"/>
        <v>9.129999999999999</v>
      </c>
      <c r="I104" s="25">
        <f t="shared" ref="I104:J104" si="178">AVERAGE(C84:C104)</f>
        <v>48.183730158730157</v>
      </c>
      <c r="J104" s="25">
        <f t="shared" si="178"/>
        <v>8.9857142857142858</v>
      </c>
      <c r="K104" s="25">
        <f t="shared" ref="K104:L104" si="179">AVERAGE(C24:C104)</f>
        <v>51.116666666666674</v>
      </c>
      <c r="L104" s="25">
        <f t="shared" si="179"/>
        <v>9.1993827160493797</v>
      </c>
      <c r="M104" s="25">
        <f t="shared" ref="M104:N104" si="180">AVERAGE(C4:C104)</f>
        <v>46.004455445544551</v>
      </c>
      <c r="N104" s="25">
        <f t="shared" si="180"/>
        <v>9.1960396039603935</v>
      </c>
      <c r="O104" s="25"/>
      <c r="P104" s="25"/>
    </row>
    <row r="105" spans="1:16" x14ac:dyDescent="0.25">
      <c r="A105" s="57"/>
      <c r="B105" s="10">
        <v>1803</v>
      </c>
      <c r="C105" s="35">
        <v>43.050000000000011</v>
      </c>
      <c r="D105" s="1">
        <v>9.09</v>
      </c>
      <c r="E105" s="1">
        <f t="shared" si="175"/>
        <v>9.1913079207920791</v>
      </c>
      <c r="F105" s="1">
        <f t="shared" si="176"/>
        <v>9.1938613861386109</v>
      </c>
      <c r="G105" s="25">
        <f t="shared" ref="G105:H105" si="181">AVERAGE(C95:C105)</f>
        <v>25.359848484848488</v>
      </c>
      <c r="H105" s="25">
        <f t="shared" si="181"/>
        <v>9.120000000000001</v>
      </c>
      <c r="I105" s="25">
        <f t="shared" ref="I105:J105" si="182">AVERAGE(C85:C105)</f>
        <v>48.402380952380952</v>
      </c>
      <c r="J105" s="25">
        <f t="shared" si="182"/>
        <v>9.0352380952380926</v>
      </c>
      <c r="K105" s="25">
        <f t="shared" ref="K105:L105" si="183">AVERAGE(C25:C105)</f>
        <v>51.376543209876552</v>
      </c>
      <c r="L105" s="25">
        <f t="shared" si="183"/>
        <v>9.1959259259259252</v>
      </c>
      <c r="M105" s="25">
        <f t="shared" ref="M105:N105" si="184">AVERAGE(C5:C105)</f>
        <v>46.272277227722775</v>
      </c>
      <c r="N105" s="25">
        <f t="shared" si="184"/>
        <v>9.1938613861386109</v>
      </c>
      <c r="O105" s="25"/>
      <c r="P105" s="25"/>
    </row>
    <row r="106" spans="1:16" x14ac:dyDescent="0.25">
      <c r="A106" s="57"/>
      <c r="B106" s="10">
        <v>1804</v>
      </c>
      <c r="C106" s="35">
        <v>47.466666666666669</v>
      </c>
      <c r="D106" s="1">
        <v>9.59</v>
      </c>
      <c r="E106" s="1">
        <f t="shared" si="175"/>
        <v>9.1968310891089118</v>
      </c>
      <c r="F106" s="1">
        <f t="shared" si="176"/>
        <v>9.1988118811881172</v>
      </c>
      <c r="G106" s="25">
        <f t="shared" ref="G106:H106" si="185">AVERAGE(C96:C106)</f>
        <v>25.411363636363635</v>
      </c>
      <c r="H106" s="25">
        <f t="shared" si="185"/>
        <v>9.1618181818181839</v>
      </c>
      <c r="I106" s="25">
        <f t="shared" ref="I106:J106" si="186">AVERAGE(C86:C106)</f>
        <v>49.576984126984122</v>
      </c>
      <c r="J106" s="25">
        <f t="shared" si="186"/>
        <v>9.048571428571428</v>
      </c>
      <c r="K106" s="25">
        <f t="shared" ref="K106:L106" si="187">AVERAGE(C26:C106)</f>
        <v>51.826748971193425</v>
      </c>
      <c r="L106" s="25">
        <f t="shared" si="187"/>
        <v>9.1933333333333334</v>
      </c>
      <c r="M106" s="25">
        <f t="shared" ref="M106:N106" si="188">AVERAGE(C6:C106)</f>
        <v>46.51452145214521</v>
      </c>
      <c r="N106" s="25">
        <f t="shared" si="188"/>
        <v>9.1988118811881172</v>
      </c>
      <c r="O106" s="25"/>
      <c r="P106" s="25"/>
    </row>
    <row r="107" spans="1:16" ht="15.75" thickBot="1" x14ac:dyDescent="0.3">
      <c r="A107" s="58"/>
      <c r="B107" s="10">
        <v>1805</v>
      </c>
      <c r="C107" s="35">
        <v>42.241666666666667</v>
      </c>
      <c r="D107" s="1">
        <v>9</v>
      </c>
      <c r="E107" s="1">
        <f t="shared" si="175"/>
        <v>9.1982400990099009</v>
      </c>
      <c r="F107" s="1">
        <f t="shared" si="176"/>
        <v>9.1981188118811854</v>
      </c>
      <c r="G107" s="25">
        <f t="shared" ref="G107:H107" si="189">AVERAGE(C97:C107)</f>
        <v>25.524242424242424</v>
      </c>
      <c r="H107" s="25">
        <f t="shared" si="189"/>
        <v>9.08</v>
      </c>
      <c r="I107" s="25">
        <f t="shared" ref="I107:J107" si="190">AVERAGE(C87:C107)</f>
        <v>51.104365079365074</v>
      </c>
      <c r="J107" s="25">
        <f t="shared" si="190"/>
        <v>9.1033333333333335</v>
      </c>
      <c r="K107" s="25">
        <f t="shared" ref="K107:L107" si="191">AVERAGE(C27:C107)</f>
        <v>52.088991769547334</v>
      </c>
      <c r="L107" s="25">
        <f t="shared" si="191"/>
        <v>9.1898765432098752</v>
      </c>
      <c r="M107" s="25">
        <f t="shared" ref="M107:N107" si="192">AVERAGE(C7:C107)</f>
        <v>46.576320132013201</v>
      </c>
      <c r="N107" s="25">
        <f t="shared" si="192"/>
        <v>9.1981188118811854</v>
      </c>
      <c r="O107" s="25"/>
      <c r="P107" s="25"/>
    </row>
    <row r="108" spans="1:16" x14ac:dyDescent="0.25">
      <c r="A108" s="56" t="s">
        <v>11</v>
      </c>
      <c r="B108" s="11">
        <v>1806</v>
      </c>
      <c r="C108" s="36">
        <v>28.108333333333334</v>
      </c>
      <c r="D108" s="1">
        <v>9.84</v>
      </c>
      <c r="E108" s="1">
        <f t="shared" si="175"/>
        <v>9.1914922772277237</v>
      </c>
      <c r="F108" s="1">
        <f t="shared" si="176"/>
        <v>9.2089108910891078</v>
      </c>
      <c r="G108" s="25">
        <f t="shared" ref="G108:H108" si="193">AVERAGE(C98:C108)</f>
        <v>26.146212121212123</v>
      </c>
      <c r="H108" s="25">
        <f t="shared" si="193"/>
        <v>9.1827272727272753</v>
      </c>
      <c r="I108" s="25">
        <f t="shared" ref="I108:J108" si="194">AVERAGE(C88:C108)</f>
        <v>51.295238095238084</v>
      </c>
      <c r="J108" s="25">
        <f t="shared" si="194"/>
        <v>9.1633333333333322</v>
      </c>
      <c r="K108" s="25">
        <f t="shared" ref="K108:L108" si="195">AVERAGE(C28:C108)</f>
        <v>51.942181069958856</v>
      </c>
      <c r="L108" s="25">
        <f t="shared" si="195"/>
        <v>9.2040740740740734</v>
      </c>
      <c r="M108" s="25">
        <f t="shared" ref="M108:N108" si="196">AVERAGE(C8:C108)</f>
        <v>46.280363036303626</v>
      </c>
      <c r="N108" s="25">
        <f t="shared" si="196"/>
        <v>9.2089108910891078</v>
      </c>
      <c r="O108" s="25"/>
      <c r="P108" s="25"/>
    </row>
    <row r="109" spans="1:16" x14ac:dyDescent="0.25">
      <c r="A109" s="57"/>
      <c r="B109" s="11">
        <v>1807</v>
      </c>
      <c r="C109" s="36">
        <v>10.049999999999999</v>
      </c>
      <c r="D109" s="1">
        <v>8.69</v>
      </c>
      <c r="E109" s="1">
        <f t="shared" si="175"/>
        <v>9.1872144554455453</v>
      </c>
      <c r="F109" s="1">
        <f t="shared" si="176"/>
        <v>9.1977227722772277</v>
      </c>
      <c r="G109" s="25">
        <f t="shared" ref="G109:H109" si="197">AVERAGE(C99:C109)</f>
        <v>25.603787878787884</v>
      </c>
      <c r="H109" s="25">
        <f t="shared" si="197"/>
        <v>9.1527272727272742</v>
      </c>
      <c r="I109" s="25">
        <f t="shared" ref="I109:J109" si="198">AVERAGE(C89:C109)</f>
        <v>47.827777777777776</v>
      </c>
      <c r="J109" s="25">
        <f t="shared" si="198"/>
        <v>9.1833333333333336</v>
      </c>
      <c r="K109" s="25">
        <f t="shared" ref="K109:L109" si="199">AVERAGE(C29:C109)</f>
        <v>51.103292181069975</v>
      </c>
      <c r="L109" s="25">
        <f t="shared" si="199"/>
        <v>9.1958024691358045</v>
      </c>
      <c r="M109" s="25">
        <f t="shared" ref="M109:N109" si="200">AVERAGE(C9:C109)</f>
        <v>46.092739273927393</v>
      </c>
      <c r="N109" s="25">
        <f t="shared" si="200"/>
        <v>9.1977227722772277</v>
      </c>
      <c r="O109" s="25"/>
      <c r="P109" s="25"/>
    </row>
    <row r="110" spans="1:16" x14ac:dyDescent="0.25">
      <c r="A110" s="57"/>
      <c r="B110" s="11">
        <v>1808</v>
      </c>
      <c r="C110" s="36">
        <v>8.1416666666666675</v>
      </c>
      <c r="D110" s="1">
        <v>8.86</v>
      </c>
      <c r="E110" s="1">
        <f t="shared" si="175"/>
        <v>9.184537524752475</v>
      </c>
      <c r="F110" s="1">
        <f t="shared" si="176"/>
        <v>9.1922772277227711</v>
      </c>
      <c r="G110" s="25">
        <f t="shared" ref="G110:H110" si="201">AVERAGE(C100:C110)</f>
        <v>25.76287878787879</v>
      </c>
      <c r="H110" s="25">
        <f t="shared" si="201"/>
        <v>9.1372727272727285</v>
      </c>
      <c r="I110" s="25">
        <f t="shared" ref="I110:J110" si="202">AVERAGE(C90:C110)</f>
        <v>41.928571428571423</v>
      </c>
      <c r="J110" s="25">
        <f t="shared" si="202"/>
        <v>9.1619047619047613</v>
      </c>
      <c r="K110" s="25">
        <f t="shared" ref="K110:L110" si="203">AVERAGE(C30:C110)</f>
        <v>49.697633744855985</v>
      </c>
      <c r="L110" s="25">
        <f t="shared" si="203"/>
        <v>9.1820987654321016</v>
      </c>
      <c r="M110" s="25">
        <f t="shared" ref="M110:N110" si="204">AVERAGE(C10:C110)</f>
        <v>45.975330033003296</v>
      </c>
      <c r="N110" s="25">
        <f t="shared" si="204"/>
        <v>9.1922772277227711</v>
      </c>
      <c r="O110" s="25"/>
      <c r="P110" s="25"/>
    </row>
    <row r="111" spans="1:16" x14ac:dyDescent="0.25">
      <c r="A111" s="57"/>
      <c r="B111" s="11">
        <v>1809</v>
      </c>
      <c r="C111" s="36">
        <v>2.5333333333333328</v>
      </c>
      <c r="D111" s="1">
        <v>8.9600000000000009</v>
      </c>
      <c r="E111" s="1">
        <f t="shared" si="175"/>
        <v>9.18285198019802</v>
      </c>
      <c r="F111" s="1">
        <f t="shared" si="176"/>
        <v>9.185148514851484</v>
      </c>
      <c r="G111" s="25">
        <f t="shared" ref="G111:H111" si="205">AVERAGE(C101:C111)</f>
        <v>25.623484848484853</v>
      </c>
      <c r="H111" s="25">
        <f t="shared" si="205"/>
        <v>9.0763636363636362</v>
      </c>
      <c r="I111" s="25">
        <f t="shared" ref="I111:J111" si="206">AVERAGE(C91:C111)</f>
        <v>35.815476190476183</v>
      </c>
      <c r="J111" s="25">
        <f t="shared" si="206"/>
        <v>9.1495238095238101</v>
      </c>
      <c r="K111" s="25">
        <f t="shared" ref="K111:L111" si="207">AVERAGE(C31:C111)</f>
        <v>48.457304526748985</v>
      </c>
      <c r="L111" s="25">
        <f t="shared" si="207"/>
        <v>9.1749382716049421</v>
      </c>
      <c r="M111" s="25">
        <f t="shared" ref="M111:N111" si="208">AVERAGE(C11:C111)</f>
        <v>45.901402640264031</v>
      </c>
      <c r="N111" s="25">
        <f t="shared" si="208"/>
        <v>9.185148514851484</v>
      </c>
      <c r="O111" s="25"/>
      <c r="P111" s="25"/>
    </row>
    <row r="112" spans="1:16" x14ac:dyDescent="0.25">
      <c r="A112" s="57"/>
      <c r="B112" s="11">
        <v>1810</v>
      </c>
      <c r="C112" s="36">
        <v>0</v>
      </c>
      <c r="D112" s="1">
        <v>8.7799999999999994</v>
      </c>
      <c r="E112" s="1">
        <f t="shared" si="175"/>
        <v>9.1810460396039613</v>
      </c>
      <c r="F112" s="1">
        <f t="shared" si="176"/>
        <v>9.1855445544554453</v>
      </c>
      <c r="G112" s="25">
        <f t="shared" ref="G112:H112" si="209">AVERAGE(C102:C112)</f>
        <v>25.009090909090911</v>
      </c>
      <c r="H112" s="25">
        <f t="shared" si="209"/>
        <v>9.1545454545454561</v>
      </c>
      <c r="I112" s="25">
        <f t="shared" ref="I112:J112" si="210">AVERAGE(C92:C112)</f>
        <v>30.191269841269836</v>
      </c>
      <c r="J112" s="25">
        <f t="shared" si="210"/>
        <v>9.1423809523809521</v>
      </c>
      <c r="K112" s="25">
        <f t="shared" ref="K112:L112" si="211">AVERAGE(C32:C112)</f>
        <v>47.556069958847743</v>
      </c>
      <c r="L112" s="25">
        <f t="shared" si="211"/>
        <v>9.1686419753086437</v>
      </c>
      <c r="M112" s="25">
        <f t="shared" ref="M112:N112" si="212">AVERAGE(C12:C112)</f>
        <v>45.822194719471952</v>
      </c>
      <c r="N112" s="25">
        <f t="shared" si="212"/>
        <v>9.1855445544554453</v>
      </c>
      <c r="O112" s="25"/>
      <c r="P112" s="25"/>
    </row>
    <row r="113" spans="1:16" x14ac:dyDescent="0.25">
      <c r="A113" s="57"/>
      <c r="B113" s="11">
        <v>1811</v>
      </c>
      <c r="C113" s="36">
        <v>1.4166666666666667</v>
      </c>
      <c r="D113" s="1">
        <v>9.69</v>
      </c>
      <c r="E113" s="1">
        <f t="shared" si="175"/>
        <v>9.1806886138613866</v>
      </c>
      <c r="F113" s="1">
        <f t="shared" si="176"/>
        <v>9.1875247524752481</v>
      </c>
      <c r="G113" s="25">
        <f t="shared" ref="G113:H113" si="213">AVERAGE(C103:C113)</f>
        <v>23.821969696969703</v>
      </c>
      <c r="H113" s="25">
        <f t="shared" si="213"/>
        <v>9.1918181818181797</v>
      </c>
      <c r="I113" s="25">
        <f t="shared" ref="I113:J113" si="214">AVERAGE(C93:C113)</f>
        <v>25.978174603174601</v>
      </c>
      <c r="J113" s="25">
        <f t="shared" si="214"/>
        <v>9.1533333333333342</v>
      </c>
      <c r="K113" s="25">
        <f t="shared" ref="K113:L113" si="215">AVERAGE(C33:C113)</f>
        <v>46.99331275720165</v>
      </c>
      <c r="L113" s="25">
        <f t="shared" si="215"/>
        <v>9.1639506172839535</v>
      </c>
      <c r="M113" s="25">
        <f t="shared" ref="M113:N113" si="216">AVERAGE(C13:C113)</f>
        <v>45.80651815181519</v>
      </c>
      <c r="N113" s="25">
        <f t="shared" si="216"/>
        <v>9.1875247524752481</v>
      </c>
      <c r="O113" s="25"/>
      <c r="P113" s="25"/>
    </row>
    <row r="114" spans="1:16" x14ac:dyDescent="0.25">
      <c r="A114" s="57"/>
      <c r="B114" s="11">
        <v>1812</v>
      </c>
      <c r="C114" s="36">
        <v>4.95</v>
      </c>
      <c r="D114" s="1">
        <v>8.2100000000000009</v>
      </c>
      <c r="E114" s="1">
        <f t="shared" si="175"/>
        <v>9.1818060396039609</v>
      </c>
      <c r="F114" s="1">
        <f t="shared" si="176"/>
        <v>9.1755445544554473</v>
      </c>
      <c r="G114" s="25">
        <f t="shared" ref="G114:H114" si="217">AVERAGE(C104:C114)</f>
        <v>21.181060606060608</v>
      </c>
      <c r="H114" s="25">
        <f t="shared" si="217"/>
        <v>9.0627272727272725</v>
      </c>
      <c r="I114" s="25">
        <f t="shared" ref="I114:J114" si="218">AVERAGE(C94:C114)</f>
        <v>23.043253968253971</v>
      </c>
      <c r="J114" s="25">
        <f t="shared" si="218"/>
        <v>9.1019047619047626</v>
      </c>
      <c r="K114" s="25">
        <f t="shared" ref="K114:L114" si="219">AVERAGE(C34:C114)</f>
        <v>46.622325102880666</v>
      </c>
      <c r="L114" s="25">
        <f t="shared" si="219"/>
        <v>9.1430864197530894</v>
      </c>
      <c r="M114" s="25">
        <f t="shared" ref="M114:N114" si="220">AVERAGE(C14:C114)</f>
        <v>45.855528052805283</v>
      </c>
      <c r="N114" s="25">
        <f t="shared" si="220"/>
        <v>9.1755445544554473</v>
      </c>
      <c r="O114" s="25"/>
      <c r="P114" s="25"/>
    </row>
    <row r="115" spans="1:16" x14ac:dyDescent="0.25">
      <c r="A115" s="57"/>
      <c r="B115" s="11">
        <v>1813</v>
      </c>
      <c r="C115" s="36">
        <v>12.191666666666668</v>
      </c>
      <c r="D115" s="1">
        <v>8.7200000000000006</v>
      </c>
      <c r="E115" s="1">
        <f t="shared" si="175"/>
        <v>9.1845582178217828</v>
      </c>
      <c r="F115" s="1">
        <f t="shared" si="176"/>
        <v>9.1713861386138618</v>
      </c>
      <c r="G115" s="25">
        <f t="shared" ref="G115:H115" si="221">AVERAGE(C105:C115)</f>
        <v>18.195454545454545</v>
      </c>
      <c r="H115" s="25">
        <f t="shared" si="221"/>
        <v>9.0390909090909091</v>
      </c>
      <c r="I115" s="25">
        <f t="shared" ref="I115:J115" si="222">AVERAGE(C95:C115)</f>
        <v>20.764682539682546</v>
      </c>
      <c r="J115" s="25">
        <f t="shared" si="222"/>
        <v>9.0790476190476195</v>
      </c>
      <c r="K115" s="25">
        <f t="shared" ref="K115:L115" si="223">AVERAGE(C35:C115)</f>
        <v>46.637037037037047</v>
      </c>
      <c r="L115" s="25">
        <f t="shared" si="223"/>
        <v>9.1311111111111138</v>
      </c>
      <c r="M115" s="25">
        <f t="shared" ref="M115:N115" si="224">AVERAGE(C15:C115)</f>
        <v>45.97623762376238</v>
      </c>
      <c r="N115" s="25">
        <f t="shared" si="224"/>
        <v>9.1713861386138618</v>
      </c>
      <c r="O115" s="25"/>
      <c r="P115" s="25"/>
    </row>
    <row r="116" spans="1:16" x14ac:dyDescent="0.25">
      <c r="A116" s="57"/>
      <c r="B116" s="11">
        <v>1814</v>
      </c>
      <c r="C116" s="36">
        <v>13.933333333333332</v>
      </c>
      <c r="D116" s="1">
        <v>7.78</v>
      </c>
      <c r="E116" s="1">
        <f t="shared" si="175"/>
        <v>9.1872520792079211</v>
      </c>
      <c r="F116" s="1">
        <f t="shared" si="176"/>
        <v>9.1628712871287128</v>
      </c>
      <c r="G116" s="25">
        <f t="shared" ref="G116:H116" si="225">AVERAGE(C106:C116)</f>
        <v>15.548484848484849</v>
      </c>
      <c r="H116" s="25">
        <f t="shared" si="225"/>
        <v>8.92</v>
      </c>
      <c r="I116" s="25">
        <f t="shared" ref="I116:J116" si="226">AVERAGE(C96:C116)</f>
        <v>19.19484126984127</v>
      </c>
      <c r="J116" s="25">
        <f t="shared" si="226"/>
        <v>9.0147619047619063</v>
      </c>
      <c r="K116" s="25">
        <f t="shared" ref="K116:L116" si="227">AVERAGE(C36:C116)</f>
        <v>46.747325102880666</v>
      </c>
      <c r="L116" s="25">
        <f t="shared" si="227"/>
        <v>9.0975308641975356</v>
      </c>
      <c r="M116" s="25">
        <f t="shared" ref="M116:N116" si="228">AVERAGE(C16:C116)</f>
        <v>46.0943894389439</v>
      </c>
      <c r="N116" s="25">
        <f t="shared" si="228"/>
        <v>9.1628712871287128</v>
      </c>
      <c r="O116" s="25"/>
      <c r="P116" s="25"/>
    </row>
    <row r="117" spans="1:16" x14ac:dyDescent="0.25">
      <c r="A117" s="57"/>
      <c r="B117" s="11">
        <v>1815</v>
      </c>
      <c r="C117" s="36">
        <v>35.4</v>
      </c>
      <c r="D117" s="1">
        <v>9.07</v>
      </c>
      <c r="E117" s="1">
        <f t="shared" si="175"/>
        <v>9.192760198019803</v>
      </c>
      <c r="F117" s="1">
        <f t="shared" si="176"/>
        <v>9.1592079207920811</v>
      </c>
      <c r="G117" s="25">
        <f t="shared" ref="G117:H117" si="229">AVERAGE(C107:C117)</f>
        <v>14.451515151515151</v>
      </c>
      <c r="H117" s="25">
        <f t="shared" si="229"/>
        <v>8.872727272727273</v>
      </c>
      <c r="I117" s="25">
        <f t="shared" ref="I117:J117" si="230">AVERAGE(C97:C117)</f>
        <v>18.928174603174604</v>
      </c>
      <c r="J117" s="25">
        <f t="shared" si="230"/>
        <v>8.9752380952380957</v>
      </c>
      <c r="K117" s="25">
        <f t="shared" ref="K117:L117" si="231">AVERAGE(C37:C117)</f>
        <v>46.986831275720178</v>
      </c>
      <c r="L117" s="25">
        <f t="shared" si="231"/>
        <v>9.0882716049382761</v>
      </c>
      <c r="M117" s="25">
        <f t="shared" ref="M117:N117" si="232">AVERAGE(C17:C117)</f>
        <v>46.33597359735974</v>
      </c>
      <c r="N117" s="25">
        <f t="shared" si="232"/>
        <v>9.1592079207920811</v>
      </c>
      <c r="O117" s="25"/>
      <c r="P117" s="25"/>
    </row>
    <row r="118" spans="1:16" x14ac:dyDescent="0.25">
      <c r="A118" s="57"/>
      <c r="B118" s="11">
        <v>1816</v>
      </c>
      <c r="C118" s="36">
        <v>45.808333333333337</v>
      </c>
      <c r="D118" s="1">
        <v>7.89</v>
      </c>
      <c r="E118" s="1">
        <f t="shared" si="175"/>
        <v>9.197006039603961</v>
      </c>
      <c r="F118" s="1">
        <f t="shared" si="176"/>
        <v>9.1438613861386155</v>
      </c>
      <c r="G118" s="25">
        <f t="shared" ref="G118:H118" si="233">AVERAGE(C108:C118)</f>
        <v>14.775757575757575</v>
      </c>
      <c r="H118" s="25">
        <f t="shared" si="233"/>
        <v>8.7718181818181815</v>
      </c>
      <c r="I118" s="25">
        <f t="shared" ref="I118:J118" si="234">AVERAGE(C98:C118)</f>
        <v>20.096825396825398</v>
      </c>
      <c r="J118" s="25">
        <f t="shared" si="234"/>
        <v>8.9361904761904754</v>
      </c>
      <c r="K118" s="25">
        <f t="shared" ref="K118:L118" si="235">AVERAGE(C38:C118)</f>
        <v>47.132613168724291</v>
      </c>
      <c r="L118" s="25">
        <f t="shared" si="235"/>
        <v>9.0675308641975363</v>
      </c>
      <c r="M118" s="25">
        <f t="shared" ref="M118:N118" si="236">AVERAGE(C18:C118)</f>
        <v>46.522194719471948</v>
      </c>
      <c r="N118" s="25">
        <f t="shared" si="236"/>
        <v>9.1438613861386155</v>
      </c>
      <c r="O118" s="25"/>
      <c r="P118" s="25"/>
    </row>
    <row r="119" spans="1:16" ht="15.75" thickBot="1" x14ac:dyDescent="0.3">
      <c r="A119" s="58"/>
      <c r="B119" s="11">
        <v>1817</v>
      </c>
      <c r="C119" s="36">
        <v>41.05833333333333</v>
      </c>
      <c r="D119" s="1">
        <v>8.89</v>
      </c>
      <c r="E119" s="1">
        <f t="shared" si="175"/>
        <v>9.1956647524752473</v>
      </c>
      <c r="F119" s="1">
        <f t="shared" si="176"/>
        <v>9.148910891089109</v>
      </c>
      <c r="G119" s="25">
        <f t="shared" ref="G119:H119" si="237">AVERAGE(C109:C119)</f>
        <v>15.953030303030305</v>
      </c>
      <c r="H119" s="25">
        <f t="shared" si="237"/>
        <v>8.6854545454545455</v>
      </c>
      <c r="I119" s="25">
        <f t="shared" ref="I119:J119" si="238">AVERAGE(C99:C119)</f>
        <v>21.289285714285718</v>
      </c>
      <c r="J119" s="25">
        <f t="shared" si="238"/>
        <v>8.9299999999999979</v>
      </c>
      <c r="K119" s="25">
        <f t="shared" ref="K119:L119" si="239">AVERAGE(C39:C119)</f>
        <v>46.775308641975322</v>
      </c>
      <c r="L119" s="25">
        <f t="shared" si="239"/>
        <v>9.0497530864197557</v>
      </c>
      <c r="M119" s="25">
        <f t="shared" ref="M119:N119" si="240">AVERAGE(C19:C119)</f>
        <v>46.463366336633662</v>
      </c>
      <c r="N119" s="25">
        <f t="shared" si="240"/>
        <v>9.148910891089109</v>
      </c>
      <c r="O119" s="25"/>
      <c r="P119" s="25"/>
    </row>
    <row r="120" spans="1:16" x14ac:dyDescent="0.25">
      <c r="A120" s="56" t="s">
        <v>12</v>
      </c>
      <c r="B120" s="12">
        <v>1818</v>
      </c>
      <c r="C120" s="37">
        <v>30.05</v>
      </c>
      <c r="D120" s="1">
        <v>9.8800000000000008</v>
      </c>
      <c r="E120" s="1">
        <f t="shared" si="175"/>
        <v>9.1882265346534666</v>
      </c>
      <c r="F120" s="1">
        <f t="shared" si="176"/>
        <v>9.15722772277228</v>
      </c>
      <c r="G120" s="25">
        <f t="shared" ref="G120:H120" si="241">AVERAGE(C110:C120)</f>
        <v>17.771212121212123</v>
      </c>
      <c r="H120" s="25">
        <f t="shared" si="241"/>
        <v>8.793636363636363</v>
      </c>
      <c r="I120" s="25">
        <f t="shared" ref="I120:J120" si="242">AVERAGE(C100:C120)</f>
        <v>22.415873015873018</v>
      </c>
      <c r="J120" s="25">
        <f t="shared" si="242"/>
        <v>8.9704761904761909</v>
      </c>
      <c r="K120" s="25">
        <f t="shared" ref="K120:L120" si="243">AVERAGE(C40:C120)</f>
        <v>46.146296296296313</v>
      </c>
      <c r="L120" s="25">
        <f t="shared" si="243"/>
        <v>9.048888888888893</v>
      </c>
      <c r="M120" s="25">
        <f t="shared" ref="M120:N120" si="244">AVERAGE(C20:C120)</f>
        <v>46.137128712871288</v>
      </c>
      <c r="N120" s="25">
        <f t="shared" si="244"/>
        <v>9.15722772277228</v>
      </c>
      <c r="O120" s="25"/>
      <c r="P120" s="25"/>
    </row>
    <row r="121" spans="1:16" x14ac:dyDescent="0.25">
      <c r="A121" s="57"/>
      <c r="B121" s="12">
        <v>1819</v>
      </c>
      <c r="C121" s="37">
        <v>23.966666666666669</v>
      </c>
      <c r="D121" s="1">
        <v>9.27</v>
      </c>
      <c r="E121" s="1">
        <f t="shared" si="175"/>
        <v>9.1800922772277236</v>
      </c>
      <c r="F121" s="1">
        <f t="shared" si="176"/>
        <v>9.1570297029702985</v>
      </c>
      <c r="G121" s="25">
        <f t="shared" ref="G121:H121" si="245">AVERAGE(C111:C121)</f>
        <v>19.209848484848486</v>
      </c>
      <c r="H121" s="25">
        <f t="shared" si="245"/>
        <v>8.8309090909090902</v>
      </c>
      <c r="I121" s="25">
        <f t="shared" ref="I121:J121" si="246">AVERAGE(C101:C121)</f>
        <v>23.363492063492068</v>
      </c>
      <c r="J121" s="25">
        <f t="shared" si="246"/>
        <v>8.9533333333333331</v>
      </c>
      <c r="K121" s="25">
        <f t="shared" ref="K121:L121" si="247">AVERAGE(C41:C121)</f>
        <v>45.071810699588497</v>
      </c>
      <c r="L121" s="25">
        <f t="shared" si="247"/>
        <v>9.0418518518518542</v>
      </c>
      <c r="M121" s="25">
        <f t="shared" ref="M121:N121" si="248">AVERAGE(C21:C121)</f>
        <v>45.78036303630364</v>
      </c>
      <c r="N121" s="25">
        <f t="shared" si="248"/>
        <v>9.1570297029702985</v>
      </c>
      <c r="O121" s="25"/>
      <c r="P121" s="25"/>
    </row>
    <row r="122" spans="1:16" x14ac:dyDescent="0.25">
      <c r="A122" s="57"/>
      <c r="B122" s="12">
        <v>1820</v>
      </c>
      <c r="C122" s="37">
        <v>15.625</v>
      </c>
      <c r="D122" s="1">
        <v>8.56</v>
      </c>
      <c r="E122" s="1">
        <f t="shared" si="175"/>
        <v>9.1748155445544555</v>
      </c>
      <c r="F122" s="1">
        <f t="shared" si="176"/>
        <v>9.1478217821782177</v>
      </c>
      <c r="G122" s="25">
        <f t="shared" ref="G122:H122" si="249">AVERAGE(C112:C122)</f>
        <v>20.400000000000002</v>
      </c>
      <c r="H122" s="25">
        <f t="shared" si="249"/>
        <v>8.7945454545454549</v>
      </c>
      <c r="I122" s="25">
        <f t="shared" ref="I122:J122" si="250">AVERAGE(C102:C122)</f>
        <v>23.785714285714285</v>
      </c>
      <c r="J122" s="25">
        <f t="shared" si="250"/>
        <v>8.9838095238095228</v>
      </c>
      <c r="K122" s="25">
        <f t="shared" ref="K122:L122" si="251">AVERAGE(C42:C122)</f>
        <v>44.017798353909484</v>
      </c>
      <c r="L122" s="25">
        <f t="shared" si="251"/>
        <v>9.0338271604938285</v>
      </c>
      <c r="M122" s="25">
        <f t="shared" ref="M122:N122" si="252">AVERAGE(C22:C122)</f>
        <v>45.548927392739294</v>
      </c>
      <c r="N122" s="25">
        <f t="shared" si="252"/>
        <v>9.1478217821782177</v>
      </c>
      <c r="O122" s="25"/>
      <c r="P122" s="25"/>
    </row>
    <row r="123" spans="1:16" x14ac:dyDescent="0.25">
      <c r="A123" s="57"/>
      <c r="B123" s="12">
        <v>1821</v>
      </c>
      <c r="C123" s="37">
        <v>6.6166666666666663</v>
      </c>
      <c r="D123" s="1">
        <v>9.5500000000000007</v>
      </c>
      <c r="E123" s="1">
        <f t="shared" si="175"/>
        <v>9.1699884158415852</v>
      </c>
      <c r="F123" s="1">
        <f t="shared" si="176"/>
        <v>9.152277227722772</v>
      </c>
      <c r="G123" s="25">
        <f t="shared" ref="G123:H123" si="253">AVERAGE(C113:C123)</f>
        <v>21.001515151515154</v>
      </c>
      <c r="H123" s="25">
        <f t="shared" si="253"/>
        <v>8.8645454545454534</v>
      </c>
      <c r="I123" s="25">
        <f t="shared" ref="I123:J123" si="254">AVERAGE(C103:C123)</f>
        <v>23.411507936507942</v>
      </c>
      <c r="J123" s="25">
        <f t="shared" si="254"/>
        <v>8.9966666666666661</v>
      </c>
      <c r="K123" s="25">
        <f t="shared" ref="K123:L123" si="255">AVERAGE(C43:C123)</f>
        <v>43.198251028806588</v>
      </c>
      <c r="L123" s="25">
        <f t="shared" si="255"/>
        <v>9.0670370370370375</v>
      </c>
      <c r="M123" s="25">
        <f t="shared" ref="M123:N123" si="256">AVERAGE(C23:C123)</f>
        <v>45.337211221122132</v>
      </c>
      <c r="N123" s="25">
        <f t="shared" si="256"/>
        <v>9.152277227722772</v>
      </c>
      <c r="O123" s="25"/>
      <c r="P123" s="25"/>
    </row>
    <row r="124" spans="1:16" x14ac:dyDescent="0.25">
      <c r="A124" s="57"/>
      <c r="B124" s="12">
        <v>1822</v>
      </c>
      <c r="C124" s="37">
        <v>3.9666666666666668</v>
      </c>
      <c r="D124" s="1">
        <v>10.06</v>
      </c>
      <c r="E124" s="1">
        <f t="shared" si="175"/>
        <v>9.1650145544554462</v>
      </c>
      <c r="F124" s="1">
        <f t="shared" si="176"/>
        <v>9.1636633663366318</v>
      </c>
      <c r="G124" s="25">
        <f t="shared" ref="G124:H124" si="257">AVERAGE(C114:C124)</f>
        <v>21.233333333333334</v>
      </c>
      <c r="H124" s="25">
        <f t="shared" si="257"/>
        <v>8.8981818181818184</v>
      </c>
      <c r="I124" s="25">
        <f t="shared" ref="I124:J124" si="258">AVERAGE(C104:C124)</f>
        <v>21.981349206349204</v>
      </c>
      <c r="J124" s="25">
        <f t="shared" si="258"/>
        <v>9.017142857142856</v>
      </c>
      <c r="K124" s="25">
        <f t="shared" ref="K124:L124" si="259">AVERAGE(C44:C124)</f>
        <v>42.753395061728405</v>
      </c>
      <c r="L124" s="25">
        <f t="shared" si="259"/>
        <v>9.0761728395061727</v>
      </c>
      <c r="M124" s="25">
        <f t="shared" ref="M124:N124" si="260">AVERAGE(C24:C124)</f>
        <v>45.119059405940597</v>
      </c>
      <c r="N124" s="25">
        <f t="shared" si="260"/>
        <v>9.1636633663366318</v>
      </c>
      <c r="O124" s="25"/>
      <c r="P124" s="25"/>
    </row>
    <row r="125" spans="1:16" x14ac:dyDescent="0.25">
      <c r="A125" s="57"/>
      <c r="B125" s="12">
        <v>1823</v>
      </c>
      <c r="C125" s="37">
        <v>1.7916666666666667</v>
      </c>
      <c r="D125" s="1">
        <v>8.4</v>
      </c>
      <c r="E125" s="1">
        <f t="shared" si="175"/>
        <v>9.1604526732673275</v>
      </c>
      <c r="F125" s="1">
        <f t="shared" si="176"/>
        <v>9.1540594059405933</v>
      </c>
      <c r="G125" s="25">
        <f t="shared" ref="G125:H125" si="261">AVERAGE(C115:C125)</f>
        <v>20.946212121212124</v>
      </c>
      <c r="H125" s="25">
        <f t="shared" si="261"/>
        <v>8.915454545454546</v>
      </c>
      <c r="I125" s="25">
        <f t="shared" ref="I125:J125" si="262">AVERAGE(C105:C125)</f>
        <v>19.922222222222224</v>
      </c>
      <c r="J125" s="25">
        <f t="shared" si="262"/>
        <v>8.9895238095238117</v>
      </c>
      <c r="K125" s="25">
        <f t="shared" ref="K125:L125" si="263">AVERAGE(C45:C125)</f>
        <v>42.528600823045274</v>
      </c>
      <c r="L125" s="25">
        <f t="shared" si="263"/>
        <v>9.0764197530864212</v>
      </c>
      <c r="M125" s="25">
        <f t="shared" ref="M125:N125" si="264">AVERAGE(C25:C125)</f>
        <v>44.918976897689774</v>
      </c>
      <c r="N125" s="25">
        <f t="shared" si="264"/>
        <v>9.1540594059405933</v>
      </c>
      <c r="O125" s="25"/>
      <c r="P125" s="25"/>
    </row>
    <row r="126" spans="1:16" x14ac:dyDescent="0.25">
      <c r="A126" s="57"/>
      <c r="B126" s="12">
        <v>1824</v>
      </c>
      <c r="C126" s="37">
        <v>7.6583333333333323</v>
      </c>
      <c r="D126" s="1">
        <v>9.32</v>
      </c>
      <c r="E126" s="1">
        <f t="shared" si="175"/>
        <v>9.1596983168316832</v>
      </c>
      <c r="F126" s="1">
        <f t="shared" si="176"/>
        <v>9.1493069306930703</v>
      </c>
      <c r="G126" s="25">
        <f t="shared" ref="G126:H126" si="265">AVERAGE(C116:C126)</f>
        <v>20.53409090909091</v>
      </c>
      <c r="H126" s="25">
        <f t="shared" si="265"/>
        <v>8.9700000000000006</v>
      </c>
      <c r="I126" s="25">
        <f t="shared" ref="I126:J126" si="266">AVERAGE(C106:C126)</f>
        <v>18.236904761904764</v>
      </c>
      <c r="J126" s="25">
        <f t="shared" si="266"/>
        <v>9.0004761904761921</v>
      </c>
      <c r="K126" s="25">
        <f t="shared" ref="K126:L126" si="267">AVERAGE(C46:C126)</f>
        <v>42.425617283950622</v>
      </c>
      <c r="L126" s="25">
        <f t="shared" si="267"/>
        <v>9.0701234567901263</v>
      </c>
      <c r="M126" s="25">
        <f t="shared" ref="M126:N126" si="268">AVERAGE(C26:C126)</f>
        <v>44.885891089108924</v>
      </c>
      <c r="N126" s="25">
        <f t="shared" si="268"/>
        <v>9.1493069306930703</v>
      </c>
      <c r="O126" s="25"/>
      <c r="P126" s="25"/>
    </row>
    <row r="127" spans="1:16" x14ac:dyDescent="0.25">
      <c r="A127" s="57"/>
      <c r="B127" s="12">
        <v>1825</v>
      </c>
      <c r="C127" s="37">
        <v>16.599999999999998</v>
      </c>
      <c r="D127" s="1">
        <v>9.76</v>
      </c>
      <c r="E127" s="1">
        <f t="shared" si="175"/>
        <v>9.1587050495049507</v>
      </c>
      <c r="F127" s="1">
        <f t="shared" si="176"/>
        <v>9.1540594059405933</v>
      </c>
      <c r="G127" s="25">
        <f t="shared" ref="G127:H127" si="269">AVERAGE(C117:C127)</f>
        <v>20.776515151515152</v>
      </c>
      <c r="H127" s="25">
        <f t="shared" si="269"/>
        <v>9.1500000000000021</v>
      </c>
      <c r="I127" s="25">
        <f t="shared" ref="I127:J127" si="270">AVERAGE(C107:C127)</f>
        <v>16.767063492063496</v>
      </c>
      <c r="J127" s="25">
        <f t="shared" si="270"/>
        <v>9.0085714285714289</v>
      </c>
      <c r="K127" s="25">
        <f t="shared" ref="K127:L127" si="271">AVERAGE(C47:C127)</f>
        <v>42.568827160493832</v>
      </c>
      <c r="L127" s="25">
        <f t="shared" si="271"/>
        <v>9.0819753086419759</v>
      </c>
      <c r="M127" s="25">
        <f t="shared" ref="M127:N127" si="272">AVERAGE(C27:C127)</f>
        <v>44.842326732673286</v>
      </c>
      <c r="N127" s="25">
        <f t="shared" si="272"/>
        <v>9.1540594059405933</v>
      </c>
      <c r="O127" s="25"/>
      <c r="P127" s="25"/>
    </row>
    <row r="128" spans="1:16" x14ac:dyDescent="0.25">
      <c r="A128" s="57"/>
      <c r="B128" s="12">
        <v>1826</v>
      </c>
      <c r="C128" s="37">
        <v>36.274999999999999</v>
      </c>
      <c r="D128" s="1">
        <v>10.09</v>
      </c>
      <c r="E128" s="1">
        <f t="shared" si="175"/>
        <v>9.1578641584158422</v>
      </c>
      <c r="F128" s="1">
        <f t="shared" si="176"/>
        <v>9.1679207920792081</v>
      </c>
      <c r="G128" s="25">
        <f t="shared" ref="G128:H128" si="273">AVERAGE(C118:C128)</f>
        <v>20.856060606060606</v>
      </c>
      <c r="H128" s="25">
        <f t="shared" si="273"/>
        <v>9.2427272727272758</v>
      </c>
      <c r="I128" s="25">
        <f t="shared" ref="I128:J128" si="274">AVERAGE(C108:C128)</f>
        <v>16.482936507936511</v>
      </c>
      <c r="J128" s="25">
        <f t="shared" si="274"/>
        <v>9.060476190476189</v>
      </c>
      <c r="K128" s="25">
        <f t="shared" ref="K128:L128" si="275">AVERAGE(C48:C128)</f>
        <v>42.880864197530869</v>
      </c>
      <c r="L128" s="25">
        <f t="shared" si="275"/>
        <v>9.0972839506172853</v>
      </c>
      <c r="M128" s="25">
        <f t="shared" ref="M128:N128" si="276">AVERAGE(C28:C128)</f>
        <v>44.805445544554466</v>
      </c>
      <c r="N128" s="25">
        <f t="shared" si="276"/>
        <v>9.1679207920792081</v>
      </c>
      <c r="O128" s="25"/>
      <c r="P128" s="25"/>
    </row>
    <row r="129" spans="1:16" x14ac:dyDescent="0.25">
      <c r="A129" s="57"/>
      <c r="B129" s="12">
        <v>1827</v>
      </c>
      <c r="C129" s="37">
        <v>49.57500000000001</v>
      </c>
      <c r="D129" s="1">
        <v>9.51</v>
      </c>
      <c r="E129" s="1">
        <f t="shared" si="175"/>
        <v>9.1514474257425746</v>
      </c>
      <c r="F129" s="1">
        <f t="shared" si="176"/>
        <v>9.1694059405940607</v>
      </c>
      <c r="G129" s="25">
        <f t="shared" ref="G129:H129" si="277">AVERAGE(C119:C129)</f>
        <v>21.198484848484853</v>
      </c>
      <c r="H129" s="25">
        <f t="shared" si="277"/>
        <v>9.3900000000000023</v>
      </c>
      <c r="I129" s="25">
        <f t="shared" ref="I129:J129" si="278">AVERAGE(C109:C129)</f>
        <v>17.505158730158733</v>
      </c>
      <c r="J129" s="25">
        <f t="shared" si="278"/>
        <v>9.0447619047619039</v>
      </c>
      <c r="K129" s="25">
        <f t="shared" ref="K129:L129" si="279">AVERAGE(C49:C129)</f>
        <v>43.221296296296302</v>
      </c>
      <c r="L129" s="25">
        <f t="shared" si="279"/>
        <v>9.1077777777777786</v>
      </c>
      <c r="M129" s="25">
        <f t="shared" ref="M129:N129" si="280">AVERAGE(C29:C129)</f>
        <v>44.524009900990109</v>
      </c>
      <c r="N129" s="25">
        <f t="shared" si="280"/>
        <v>9.1694059405940607</v>
      </c>
      <c r="O129" s="25"/>
      <c r="P129" s="25"/>
    </row>
    <row r="130" spans="1:16" x14ac:dyDescent="0.25">
      <c r="A130" s="57"/>
      <c r="B130" s="12">
        <v>1828</v>
      </c>
      <c r="C130" s="37">
        <v>64.174999999999997</v>
      </c>
      <c r="D130" s="1">
        <v>10.32</v>
      </c>
      <c r="E130" s="1">
        <f t="shared" si="175"/>
        <v>9.13839386138614</v>
      </c>
      <c r="F130" s="1">
        <f t="shared" si="176"/>
        <v>9.1728712871287161</v>
      </c>
      <c r="G130" s="25">
        <f t="shared" ref="G130:H130" si="281">AVERAGE(C120:C130)</f>
        <v>23.3</v>
      </c>
      <c r="H130" s="25">
        <f t="shared" si="281"/>
        <v>9.5200000000000031</v>
      </c>
      <c r="I130" s="25">
        <f t="shared" ref="I130:J130" si="282">AVERAGE(C110:C130)</f>
        <v>20.082539682539682</v>
      </c>
      <c r="J130" s="25">
        <f t="shared" si="282"/>
        <v>9.1223809523809507</v>
      </c>
      <c r="K130" s="25">
        <f t="shared" ref="K130:L130" si="283">AVERAGE(C50:C130)</f>
        <v>43.519753086419755</v>
      </c>
      <c r="L130" s="25">
        <f t="shared" si="283"/>
        <v>9.1137037037037043</v>
      </c>
      <c r="M130" s="25">
        <f t="shared" ref="M130:N130" si="284">AVERAGE(C30:C130)</f>
        <v>43.951485148514863</v>
      </c>
      <c r="N130" s="25">
        <f t="shared" si="284"/>
        <v>9.1728712871287161</v>
      </c>
      <c r="O130" s="25"/>
      <c r="P130" s="25"/>
    </row>
    <row r="131" spans="1:16" x14ac:dyDescent="0.25">
      <c r="A131" s="57"/>
      <c r="B131" s="12">
        <v>1829</v>
      </c>
      <c r="C131" s="37">
        <v>66.966666666666669</v>
      </c>
      <c r="D131" s="1">
        <v>8.18</v>
      </c>
      <c r="E131" s="1">
        <f t="shared" si="175"/>
        <v>9.1302596039603969</v>
      </c>
      <c r="F131" s="1">
        <f t="shared" si="176"/>
        <v>9.1594059405940627</v>
      </c>
      <c r="G131" s="25">
        <f t="shared" ref="G131:H131" si="285">AVERAGE(C121:C131)</f>
        <v>26.65606060606061</v>
      </c>
      <c r="H131" s="25">
        <f t="shared" si="285"/>
        <v>9.365454545454547</v>
      </c>
      <c r="I131" s="25">
        <f t="shared" ref="I131:J131" si="286">AVERAGE(C111:C131)</f>
        <v>22.883730158730156</v>
      </c>
      <c r="J131" s="25">
        <f t="shared" si="286"/>
        <v>9.0899999999999981</v>
      </c>
      <c r="K131" s="25">
        <f t="shared" ref="K131:L131" si="287">AVERAGE(C51:C131)</f>
        <v>43.605761316872432</v>
      </c>
      <c r="L131" s="25">
        <f t="shared" si="287"/>
        <v>9.1061728395061738</v>
      </c>
      <c r="M131" s="25">
        <f t="shared" ref="M131:N131" si="288">AVERAGE(C31:C131)</f>
        <v>43.594719471947201</v>
      </c>
      <c r="N131" s="25">
        <f t="shared" si="288"/>
        <v>9.1594059405940627</v>
      </c>
      <c r="O131" s="25"/>
      <c r="P131" s="25"/>
    </row>
    <row r="132" spans="1:16" x14ac:dyDescent="0.25">
      <c r="A132" s="57"/>
      <c r="B132" s="12">
        <v>1830</v>
      </c>
      <c r="C132" s="37">
        <v>70.941666666666677</v>
      </c>
      <c r="D132" s="1">
        <v>8.7200000000000006</v>
      </c>
      <c r="E132" s="1">
        <f t="shared" si="175"/>
        <v>9.1297949504950502</v>
      </c>
      <c r="F132" s="1">
        <f t="shared" si="176"/>
        <v>9.1537623762376263</v>
      </c>
      <c r="G132" s="25">
        <f t="shared" ref="G132:H132" si="289">AVERAGE(C122:C132)</f>
        <v>30.926515151515151</v>
      </c>
      <c r="H132" s="25">
        <f t="shared" si="289"/>
        <v>9.3154545454545445</v>
      </c>
      <c r="I132" s="25">
        <f t="shared" ref="I132:J132" si="290">AVERAGE(C112:C132)</f>
        <v>26.141269841269843</v>
      </c>
      <c r="J132" s="25">
        <f t="shared" si="290"/>
        <v>9.0785714285714274</v>
      </c>
      <c r="K132" s="25">
        <f t="shared" ref="K132:L132" si="291">AVERAGE(C52:C132)</f>
        <v>43.482510288065846</v>
      </c>
      <c r="L132" s="25">
        <f t="shared" si="291"/>
        <v>9.0966666666666658</v>
      </c>
      <c r="M132" s="25">
        <f t="shared" ref="M132:N132" si="292">AVERAGE(C32:C132)</f>
        <v>43.5743399339934</v>
      </c>
      <c r="N132" s="25">
        <f t="shared" si="292"/>
        <v>9.1537623762376263</v>
      </c>
      <c r="O132" s="25"/>
      <c r="P132" s="25"/>
    </row>
    <row r="133" spans="1:16" ht="15.75" thickBot="1" x14ac:dyDescent="0.3">
      <c r="A133" s="58"/>
      <c r="B133" s="12">
        <v>1831</v>
      </c>
      <c r="C133" s="37">
        <v>47.816666666666663</v>
      </c>
      <c r="D133" s="1">
        <v>10.130000000000001</v>
      </c>
      <c r="E133" s="1">
        <f t="shared" si="175"/>
        <v>9.1299793069306929</v>
      </c>
      <c r="F133" s="1">
        <f t="shared" si="176"/>
        <v>9.1543564356435656</v>
      </c>
      <c r="G133" s="25">
        <f t="shared" ref="G133:H133" si="293">AVERAGE(C123:C133)</f>
        <v>33.853030303030309</v>
      </c>
      <c r="H133" s="25">
        <f t="shared" si="293"/>
        <v>9.4581818181818171</v>
      </c>
      <c r="I133" s="25">
        <f t="shared" ref="I133:J133" si="294">AVERAGE(C113:C133)</f>
        <v>28.418253968253968</v>
      </c>
      <c r="J133" s="25">
        <f t="shared" si="294"/>
        <v>9.1428571428571423</v>
      </c>
      <c r="K133" s="25">
        <f t="shared" ref="K133:L133" si="295">AVERAGE(C53:C133)</f>
        <v>43.043312757201647</v>
      </c>
      <c r="L133" s="25">
        <f t="shared" si="295"/>
        <v>9.1018518518518512</v>
      </c>
      <c r="M133" s="25">
        <f t="shared" ref="M133:N133" si="296">AVERAGE(C33:C133)</f>
        <v>43.582425742574259</v>
      </c>
      <c r="N133" s="25">
        <f t="shared" si="296"/>
        <v>9.1543564356435656</v>
      </c>
      <c r="O133" s="25"/>
      <c r="P133" s="25"/>
    </row>
    <row r="134" spans="1:16" x14ac:dyDescent="0.25">
      <c r="A134" s="56" t="s">
        <v>13</v>
      </c>
      <c r="B134" s="13">
        <v>1832</v>
      </c>
      <c r="C134" s="38">
        <v>27.541666666666668</v>
      </c>
      <c r="D134" s="1">
        <v>9.49</v>
      </c>
      <c r="E134" s="1">
        <f t="shared" si="175"/>
        <v>9.128295643564357</v>
      </c>
      <c r="F134" s="1">
        <f t="shared" si="176"/>
        <v>9.1502970297029727</v>
      </c>
      <c r="G134" s="25">
        <f t="shared" ref="G134:H134" si="297">AVERAGE(C124:C134)</f>
        <v>35.755303030303033</v>
      </c>
      <c r="H134" s="25">
        <f t="shared" si="297"/>
        <v>9.4527272727272713</v>
      </c>
      <c r="I134" s="25">
        <f t="shared" ref="I134:J134" si="298">AVERAGE(C114:C134)</f>
        <v>29.662301587301592</v>
      </c>
      <c r="J134" s="25">
        <f t="shared" si="298"/>
        <v>9.1333333333333346</v>
      </c>
      <c r="K134" s="25">
        <f t="shared" ref="K134:L134" si="299">AVERAGE(C54:C134)</f>
        <v>42.794958847736631</v>
      </c>
      <c r="L134" s="25">
        <f t="shared" si="299"/>
        <v>9.1144444444444428</v>
      </c>
      <c r="M134" s="25">
        <f t="shared" ref="M134:N134" si="300">AVERAGE(C34:C134)</f>
        <v>43.508580858085821</v>
      </c>
      <c r="N134" s="25">
        <f t="shared" si="300"/>
        <v>9.1502970297029727</v>
      </c>
      <c r="O134" s="25"/>
      <c r="P134" s="25"/>
    </row>
    <row r="135" spans="1:16" x14ac:dyDescent="0.25">
      <c r="A135" s="57"/>
      <c r="B135" s="13">
        <v>1833</v>
      </c>
      <c r="C135" s="38">
        <v>8.5333333333333332</v>
      </c>
      <c r="D135" s="1">
        <v>9.52</v>
      </c>
      <c r="E135" s="1">
        <f t="shared" si="175"/>
        <v>9.1277388118811889</v>
      </c>
      <c r="F135" s="1">
        <f t="shared" si="176"/>
        <v>9.1486138613861403</v>
      </c>
      <c r="G135" s="25">
        <f t="shared" ref="G135:H135" si="301">AVERAGE(C125:C135)</f>
        <v>36.170454545454554</v>
      </c>
      <c r="H135" s="25">
        <f t="shared" si="301"/>
        <v>9.4036363636363607</v>
      </c>
      <c r="I135" s="25">
        <f t="shared" ref="I135:J135" si="302">AVERAGE(C115:C135)</f>
        <v>29.832936507936509</v>
      </c>
      <c r="J135" s="25">
        <f t="shared" si="302"/>
        <v>9.1957142857142884</v>
      </c>
      <c r="K135" s="25">
        <f t="shared" ref="K135:L135" si="303">AVERAGE(C55:C135)</f>
        <v>42.31018518518519</v>
      </c>
      <c r="L135" s="25">
        <f t="shared" si="303"/>
        <v>9.1182716049382702</v>
      </c>
      <c r="M135" s="25">
        <f t="shared" ref="M135:N135" si="304">AVERAGE(C35:C135)</f>
        <v>43.484158415841598</v>
      </c>
      <c r="N135" s="25">
        <f t="shared" si="304"/>
        <v>9.1486138613861403</v>
      </c>
      <c r="O135" s="25"/>
      <c r="P135" s="25"/>
    </row>
    <row r="136" spans="1:16" x14ac:dyDescent="0.25">
      <c r="A136" s="57"/>
      <c r="B136" s="13">
        <v>1834</v>
      </c>
      <c r="C136" s="38">
        <v>13.241666666666665</v>
      </c>
      <c r="D136" s="1">
        <v>10.51</v>
      </c>
      <c r="E136" s="1">
        <f t="shared" si="175"/>
        <v>9.1295993069306931</v>
      </c>
      <c r="F136" s="1">
        <f t="shared" si="176"/>
        <v>9.1487128712871311</v>
      </c>
      <c r="G136" s="25">
        <f t="shared" ref="G136:H136" si="305">AVERAGE(C126:C136)</f>
        <v>37.211363636363643</v>
      </c>
      <c r="H136" s="25">
        <f t="shared" si="305"/>
        <v>9.5954545454545457</v>
      </c>
      <c r="I136" s="25">
        <f t="shared" ref="I136:J136" si="306">AVERAGE(C116:C136)</f>
        <v>29.882936507936513</v>
      </c>
      <c r="J136" s="25">
        <f t="shared" si="306"/>
        <v>9.2809523809523817</v>
      </c>
      <c r="K136" s="25">
        <f t="shared" ref="K136:L136" si="307">AVERAGE(C56:C136)</f>
        <v>42.094958847736628</v>
      </c>
      <c r="L136" s="25">
        <f t="shared" si="307"/>
        <v>9.1354320987654294</v>
      </c>
      <c r="M136" s="25">
        <f t="shared" ref="M136:N136" si="308">AVERAGE(C36:C136)</f>
        <v>43.565759075907607</v>
      </c>
      <c r="N136" s="25">
        <f t="shared" si="308"/>
        <v>9.1487128712871311</v>
      </c>
      <c r="O136" s="25"/>
      <c r="P136" s="25"/>
    </row>
    <row r="137" spans="1:16" x14ac:dyDescent="0.25">
      <c r="A137" s="57"/>
      <c r="B137" s="13">
        <v>1835</v>
      </c>
      <c r="C137" s="38">
        <v>56.858333333333327</v>
      </c>
      <c r="D137" s="1">
        <v>9.57</v>
      </c>
      <c r="E137" s="1">
        <f t="shared" si="175"/>
        <v>9.1388227722772282</v>
      </c>
      <c r="F137" s="1">
        <f t="shared" si="176"/>
        <v>9.1462376237623779</v>
      </c>
      <c r="G137" s="25">
        <f t="shared" ref="G137:H137" si="309">AVERAGE(C127:C137)</f>
        <v>41.684090909090919</v>
      </c>
      <c r="H137" s="25">
        <f t="shared" si="309"/>
        <v>9.6181818181818173</v>
      </c>
      <c r="I137" s="25">
        <f t="shared" ref="I137:J137" si="310">AVERAGE(C117:C137)</f>
        <v>31.926984126984127</v>
      </c>
      <c r="J137" s="25">
        <f t="shared" si="310"/>
        <v>9.3661904761904768</v>
      </c>
      <c r="K137" s="25">
        <f t="shared" ref="K137:L137" si="311">AVERAGE(C57:C137)</f>
        <v>42.646090534979429</v>
      </c>
      <c r="L137" s="25">
        <f t="shared" si="311"/>
        <v>9.1440740740740729</v>
      </c>
      <c r="M137" s="25">
        <f t="shared" ref="M137:N137" si="312">AVERAGE(C37:C137)</f>
        <v>43.970297029702991</v>
      </c>
      <c r="N137" s="25">
        <f t="shared" si="312"/>
        <v>9.1462376237623779</v>
      </c>
      <c r="O137" s="25"/>
      <c r="P137" s="25"/>
    </row>
    <row r="138" spans="1:16" x14ac:dyDescent="0.25">
      <c r="A138" s="57"/>
      <c r="B138" s="13">
        <v>1836</v>
      </c>
      <c r="C138" s="38">
        <v>121.46666666666668</v>
      </c>
      <c r="D138" s="1">
        <v>8.8800000000000008</v>
      </c>
      <c r="E138" s="1">
        <f t="shared" si="175"/>
        <v>9.1585677227722773</v>
      </c>
      <c r="F138" s="1">
        <f t="shared" si="176"/>
        <v>9.1394059405940613</v>
      </c>
      <c r="G138" s="25">
        <f t="shared" ref="G138:H138" si="313">AVERAGE(C128:C138)</f>
        <v>51.217424242424251</v>
      </c>
      <c r="H138" s="25">
        <f t="shared" si="313"/>
        <v>9.5381818181818172</v>
      </c>
      <c r="I138" s="25">
        <f t="shared" ref="I138:J138" si="314">AVERAGE(C118:C138)</f>
        <v>36.025396825396825</v>
      </c>
      <c r="J138" s="25">
        <f t="shared" si="314"/>
        <v>9.3571428571428577</v>
      </c>
      <c r="K138" s="25">
        <f t="shared" ref="K138:L138" si="315">AVERAGE(C58:C138)</f>
        <v>44.027572016460915</v>
      </c>
      <c r="L138" s="25">
        <f t="shared" si="315"/>
        <v>9.147777777777776</v>
      </c>
      <c r="M138" s="25">
        <f t="shared" ref="M138:N138" si="316">AVERAGE(C38:C138)</f>
        <v>44.836303630363048</v>
      </c>
      <c r="N138" s="25">
        <f t="shared" si="316"/>
        <v>9.1394059405940613</v>
      </c>
      <c r="O138" s="25"/>
      <c r="P138" s="25"/>
    </row>
    <row r="139" spans="1:16" x14ac:dyDescent="0.25">
      <c r="A139" s="57"/>
      <c r="B139" s="13">
        <v>1837</v>
      </c>
      <c r="C139" s="38">
        <v>138.30833333333334</v>
      </c>
      <c r="D139" s="1">
        <v>8.85</v>
      </c>
      <c r="E139" s="1">
        <f t="shared" si="175"/>
        <v>9.1739878217821786</v>
      </c>
      <c r="F139" s="1">
        <f t="shared" si="176"/>
        <v>9.1247524752475258</v>
      </c>
      <c r="G139" s="25">
        <f t="shared" ref="G139:H139" si="317">AVERAGE(C129:C139)</f>
        <v>60.493181818181831</v>
      </c>
      <c r="H139" s="25">
        <f t="shared" si="317"/>
        <v>9.4254545454545458</v>
      </c>
      <c r="I139" s="25">
        <f t="shared" ref="I139:J139" si="318">AVERAGE(C119:C139)</f>
        <v>40.430158730158738</v>
      </c>
      <c r="J139" s="25">
        <f t="shared" si="318"/>
        <v>9.4028571428571439</v>
      </c>
      <c r="K139" s="25">
        <f t="shared" ref="K139:L139" si="319">AVERAGE(C59:C139)</f>
        <v>45.609259259259261</v>
      </c>
      <c r="L139" s="25">
        <f t="shared" si="319"/>
        <v>9.1486419753086388</v>
      </c>
      <c r="M139" s="25">
        <f t="shared" ref="M139:N139" si="320">AVERAGE(C39:C139)</f>
        <v>45.512623762376251</v>
      </c>
      <c r="N139" s="25">
        <f t="shared" si="320"/>
        <v>9.1247524752475258</v>
      </c>
      <c r="O139" s="25"/>
      <c r="P139" s="25"/>
    </row>
    <row r="140" spans="1:16" ht="15.75" thickBot="1" x14ac:dyDescent="0.3">
      <c r="A140" s="58"/>
      <c r="B140" s="13">
        <v>1838</v>
      </c>
      <c r="C140" s="38">
        <v>103.15000000000002</v>
      </c>
      <c r="D140" s="1">
        <v>8.1</v>
      </c>
      <c r="E140" s="1">
        <f t="shared" si="175"/>
        <v>9.1789880198019809</v>
      </c>
      <c r="F140" s="1">
        <f t="shared" si="176"/>
        <v>9.1064356435643585</v>
      </c>
      <c r="G140" s="25">
        <f t="shared" ref="G140:H140" si="321">AVERAGE(C130:C140)</f>
        <v>65.363636363636374</v>
      </c>
      <c r="H140" s="25">
        <f t="shared" si="321"/>
        <v>9.2972727272727251</v>
      </c>
      <c r="I140" s="25">
        <f t="shared" ref="I140:J140" si="322">AVERAGE(C120:C140)</f>
        <v>43.386904761904766</v>
      </c>
      <c r="J140" s="25">
        <f t="shared" si="322"/>
        <v>9.3652380952380962</v>
      </c>
      <c r="K140" s="25">
        <f t="shared" ref="K140:L140" si="323">AVERAGE(C60:C140)</f>
        <v>46.482407407407415</v>
      </c>
      <c r="L140" s="25">
        <f t="shared" si="323"/>
        <v>9.1379012345678987</v>
      </c>
      <c r="M140" s="25">
        <f t="shared" ref="M140:N140" si="324">AVERAGE(C40:C140)</f>
        <v>45.73193069306933</v>
      </c>
      <c r="N140" s="25">
        <f t="shared" si="324"/>
        <v>9.1064356435643585</v>
      </c>
      <c r="O140" s="25"/>
      <c r="P140" s="25"/>
    </row>
    <row r="141" spans="1:16" x14ac:dyDescent="0.25">
      <c r="A141" s="56" t="s">
        <v>14</v>
      </c>
      <c r="B141" s="14">
        <v>1839</v>
      </c>
      <c r="C141" s="39">
        <v>85.683333333333323</v>
      </c>
      <c r="D141" s="1">
        <v>8.7100000000000009</v>
      </c>
      <c r="E141" s="1">
        <f t="shared" si="175"/>
        <v>9.173272970297031</v>
      </c>
      <c r="F141" s="1">
        <f t="shared" si="176"/>
        <v>9.0952475247524767</v>
      </c>
      <c r="G141" s="25">
        <f t="shared" ref="G141:H141" si="325">AVERAGE(C131:C141)</f>
        <v>67.318939393939388</v>
      </c>
      <c r="H141" s="25">
        <f t="shared" si="325"/>
        <v>9.1509090909090904</v>
      </c>
      <c r="I141" s="25">
        <f t="shared" ref="I141:J141" si="326">AVERAGE(C121:C141)</f>
        <v>46.036111111111119</v>
      </c>
      <c r="J141" s="25">
        <f t="shared" si="326"/>
        <v>9.3095238095238102</v>
      </c>
      <c r="K141" s="25">
        <f t="shared" ref="K141:L141" si="327">AVERAGE(C61:C141)</f>
        <v>46.952572016460913</v>
      </c>
      <c r="L141" s="25">
        <f t="shared" si="327"/>
        <v>9.1345679012345649</v>
      </c>
      <c r="M141" s="25">
        <f t="shared" ref="M141:N141" si="328">AVERAGE(C41:C141)</f>
        <v>45.481270627062706</v>
      </c>
      <c r="N141" s="25">
        <f t="shared" si="328"/>
        <v>9.0952475247524767</v>
      </c>
      <c r="O141" s="25"/>
      <c r="P141" s="25"/>
    </row>
    <row r="142" spans="1:16" x14ac:dyDescent="0.25">
      <c r="A142" s="57"/>
      <c r="B142" s="14">
        <v>1840</v>
      </c>
      <c r="C142" s="39">
        <v>64.658333333333331</v>
      </c>
      <c r="D142" s="1">
        <v>8.52</v>
      </c>
      <c r="E142" s="1">
        <f t="shared" si="175"/>
        <v>9.1650691089108918</v>
      </c>
      <c r="F142" s="1">
        <f t="shared" si="176"/>
        <v>9.08841584158416</v>
      </c>
      <c r="G142" s="25">
        <f t="shared" ref="G142:H142" si="329">AVERAGE(C132:C142)</f>
        <v>67.109090909090909</v>
      </c>
      <c r="H142" s="25">
        <f t="shared" si="329"/>
        <v>9.1818181818181799</v>
      </c>
      <c r="I142" s="25">
        <f t="shared" ref="I142:J142" si="330">AVERAGE(C122:C142)</f>
        <v>47.973809523809528</v>
      </c>
      <c r="J142" s="25">
        <f t="shared" si="330"/>
        <v>9.2738095238095219</v>
      </c>
      <c r="K142" s="25">
        <f t="shared" ref="K142:L142" si="331">AVERAGE(C62:C142)</f>
        <v>47.084567901234578</v>
      </c>
      <c r="L142" s="25">
        <f t="shared" si="331"/>
        <v>9.1159259259259233</v>
      </c>
      <c r="M142" s="25">
        <f t="shared" ref="M142:N142" si="332">AVERAGE(C42:C142)</f>
        <v>45.121452145214526</v>
      </c>
      <c r="N142" s="25">
        <f t="shared" si="332"/>
        <v>9.08841584158416</v>
      </c>
      <c r="O142" s="25"/>
      <c r="P142" s="25"/>
    </row>
    <row r="143" spans="1:16" x14ac:dyDescent="0.25">
      <c r="A143" s="57"/>
      <c r="B143" s="14">
        <v>1841</v>
      </c>
      <c r="C143" s="39">
        <v>36.741666666666667</v>
      </c>
      <c r="D143" s="1">
        <v>8.75</v>
      </c>
      <c r="E143" s="1">
        <f t="shared" si="175"/>
        <v>9.1568840594059413</v>
      </c>
      <c r="F143" s="1">
        <f t="shared" si="176"/>
        <v>9.1071287128712886</v>
      </c>
      <c r="G143" s="25">
        <f t="shared" ref="G143:H143" si="333">AVERAGE(C133:C143)</f>
        <v>63.999999999999993</v>
      </c>
      <c r="H143" s="25">
        <f t="shared" si="333"/>
        <v>9.1845454545454537</v>
      </c>
      <c r="I143" s="25">
        <f t="shared" ref="I143:J143" si="334">AVERAGE(C123:C143)</f>
        <v>48.979365079365074</v>
      </c>
      <c r="J143" s="25">
        <f t="shared" si="334"/>
        <v>9.2828571428571411</v>
      </c>
      <c r="K143" s="25">
        <f t="shared" ref="K143:L143" si="335">AVERAGE(C63:C143)</f>
        <v>46.762139917695485</v>
      </c>
      <c r="L143" s="25">
        <f t="shared" si="335"/>
        <v>9.1023456790123429</v>
      </c>
      <c r="M143" s="25">
        <f t="shared" ref="M143:N143" si="336">AVERAGE(C43:C143)</f>
        <v>44.762458745874589</v>
      </c>
      <c r="N143" s="25">
        <f t="shared" si="336"/>
        <v>9.1071287128712886</v>
      </c>
      <c r="O143" s="25"/>
      <c r="P143" s="25"/>
    </row>
    <row r="144" spans="1:16" x14ac:dyDescent="0.25">
      <c r="A144" s="57"/>
      <c r="B144" s="14">
        <v>1842</v>
      </c>
      <c r="C144" s="39">
        <v>24.191666666666666</v>
      </c>
      <c r="D144" s="1">
        <v>9.25</v>
      </c>
      <c r="E144" s="1">
        <f t="shared" si="175"/>
        <v>9.1533154455445551</v>
      </c>
      <c r="F144" s="1">
        <f t="shared" si="176"/>
        <v>9.1064356435643568</v>
      </c>
      <c r="G144" s="25">
        <f t="shared" ref="G144:H144" si="337">AVERAGE(C134:C144)</f>
        <v>61.852272727272741</v>
      </c>
      <c r="H144" s="25">
        <f t="shared" si="337"/>
        <v>9.1045454545454536</v>
      </c>
      <c r="I144" s="25">
        <f t="shared" ref="I144:J144" si="338">AVERAGE(C124:C144)</f>
        <v>49.816269841269843</v>
      </c>
      <c r="J144" s="25">
        <f t="shared" si="338"/>
        <v>9.2685714285714287</v>
      </c>
      <c r="K144" s="25">
        <f t="shared" ref="K144:L144" si="339">AVERAGE(C64:C144)</f>
        <v>46.000925925925934</v>
      </c>
      <c r="L144" s="25">
        <f t="shared" si="339"/>
        <v>9.0928395061728366</v>
      </c>
      <c r="M144" s="25">
        <f t="shared" ref="M144:N144" si="340">AVERAGE(C44:C144)</f>
        <v>44.605940594059405</v>
      </c>
      <c r="N144" s="25">
        <f t="shared" si="340"/>
        <v>9.1064356435643568</v>
      </c>
      <c r="O144" s="25"/>
      <c r="P144" s="25"/>
    </row>
    <row r="145" spans="1:16" x14ac:dyDescent="0.25">
      <c r="A145" s="57"/>
      <c r="B145" s="14">
        <v>1843</v>
      </c>
      <c r="C145" s="39">
        <v>10.733333333333333</v>
      </c>
      <c r="D145" s="1">
        <v>9.1</v>
      </c>
      <c r="E145" s="1">
        <f t="shared" si="175"/>
        <v>9.1512235643564352</v>
      </c>
      <c r="F145" s="1">
        <f t="shared" si="176"/>
        <v>9.1135643564356457</v>
      </c>
      <c r="G145" s="25">
        <f t="shared" ref="G145:H145" si="341">AVERAGE(C135:C145)</f>
        <v>60.324242424242428</v>
      </c>
      <c r="H145" s="25">
        <f t="shared" si="341"/>
        <v>9.0690909090909102</v>
      </c>
      <c r="I145" s="25">
        <f t="shared" ref="I145:J145" si="342">AVERAGE(C125:C145)</f>
        <v>50.138492063492059</v>
      </c>
      <c r="J145" s="25">
        <f t="shared" si="342"/>
        <v>9.2228571428571424</v>
      </c>
      <c r="K145" s="25">
        <f t="shared" ref="K145:L145" si="343">AVERAGE(C65:C145)</f>
        <v>45.378497942386836</v>
      </c>
      <c r="L145" s="25">
        <f t="shared" si="343"/>
        <v>9.08654320987654</v>
      </c>
      <c r="M145" s="25">
        <f t="shared" ref="M145:N145" si="344">AVERAGE(C45:C145)</f>
        <v>44.514191419141916</v>
      </c>
      <c r="N145" s="25">
        <f t="shared" si="344"/>
        <v>9.1135643564356457</v>
      </c>
      <c r="O145" s="25"/>
      <c r="P145" s="25"/>
    </row>
    <row r="146" spans="1:16" x14ac:dyDescent="0.25">
      <c r="A146" s="57"/>
      <c r="B146" s="14">
        <v>1844</v>
      </c>
      <c r="C146" s="39">
        <v>14.991666666666667</v>
      </c>
      <c r="D146" s="1">
        <v>8.6</v>
      </c>
      <c r="E146" s="1">
        <f t="shared" si="175"/>
        <v>9.1509959405940595</v>
      </c>
      <c r="F146" s="1">
        <f t="shared" si="176"/>
        <v>9.101386138613865</v>
      </c>
      <c r="G146" s="25">
        <f t="shared" ref="G146:H146" si="345">AVERAGE(C136:C146)</f>
        <v>60.911363636363646</v>
      </c>
      <c r="H146" s="25">
        <f t="shared" si="345"/>
        <v>8.9854545454545445</v>
      </c>
      <c r="I146" s="25">
        <f t="shared" ref="I146:J146" si="346">AVERAGE(C126:C146)</f>
        <v>50.767063492063492</v>
      </c>
      <c r="J146" s="25">
        <f t="shared" si="346"/>
        <v>9.2323809523809519</v>
      </c>
      <c r="K146" s="25">
        <f t="shared" ref="K146:L146" si="347">AVERAGE(C66:C146)</f>
        <v>45.006584362139925</v>
      </c>
      <c r="L146" s="25">
        <f t="shared" si="347"/>
        <v>9.0822222222222209</v>
      </c>
      <c r="M146" s="25">
        <f t="shared" ref="M146:N146" si="348">AVERAGE(C46:C146)</f>
        <v>44.504207920792084</v>
      </c>
      <c r="N146" s="25">
        <f t="shared" si="348"/>
        <v>9.101386138613865</v>
      </c>
      <c r="O146" s="25"/>
      <c r="P146" s="25"/>
    </row>
    <row r="147" spans="1:16" x14ac:dyDescent="0.25">
      <c r="A147" s="57"/>
      <c r="B147" s="14">
        <v>1845</v>
      </c>
      <c r="C147" s="39">
        <v>40.066666666666663</v>
      </c>
      <c r="D147" s="1">
        <v>8.3000000000000007</v>
      </c>
      <c r="E147" s="1">
        <f t="shared" si="175"/>
        <v>9.1589119801980203</v>
      </c>
      <c r="F147" s="1">
        <f t="shared" si="176"/>
        <v>9.0964356435643587</v>
      </c>
      <c r="G147" s="25">
        <f t="shared" ref="G147:H147" si="349">AVERAGE(C137:C147)</f>
        <v>63.350000000000016</v>
      </c>
      <c r="H147" s="25">
        <f t="shared" si="349"/>
        <v>8.7845454545454533</v>
      </c>
      <c r="I147" s="25">
        <f t="shared" ref="I147:J147" si="350">AVERAGE(C127:C147)</f>
        <v>52.310317460317457</v>
      </c>
      <c r="J147" s="25">
        <f t="shared" si="350"/>
        <v>9.1838095238095239</v>
      </c>
      <c r="K147" s="25">
        <f t="shared" ref="K147:L147" si="351">AVERAGE(C67:C147)</f>
        <v>45.052469135802475</v>
      </c>
      <c r="L147" s="25">
        <f t="shared" si="351"/>
        <v>9.076913580246913</v>
      </c>
      <c r="M147" s="25">
        <f t="shared" ref="M147:N147" si="352">AVERAGE(C47:C147)</f>
        <v>44.851402640264027</v>
      </c>
      <c r="N147" s="25">
        <f t="shared" si="352"/>
        <v>9.0964356435643587</v>
      </c>
      <c r="O147" s="25"/>
      <c r="P147" s="25"/>
    </row>
    <row r="148" spans="1:16" x14ac:dyDescent="0.25">
      <c r="A148" s="57"/>
      <c r="B148" s="14">
        <v>1846</v>
      </c>
      <c r="C148" s="39">
        <v>61.516666666666659</v>
      </c>
      <c r="D148" s="1">
        <v>10.16</v>
      </c>
      <c r="E148" s="1">
        <f t="shared" si="175"/>
        <v>9.1703157425742567</v>
      </c>
      <c r="F148" s="1">
        <f t="shared" si="176"/>
        <v>9.1094059405940619</v>
      </c>
      <c r="G148" s="25">
        <f t="shared" ref="G148:H148" si="353">AVERAGE(C138:C148)</f>
        <v>63.773484848484856</v>
      </c>
      <c r="H148" s="25">
        <f t="shared" si="353"/>
        <v>8.8381818181818161</v>
      </c>
      <c r="I148" s="25">
        <f t="shared" ref="I148:J148" si="354">AVERAGE(C128:C148)</f>
        <v>54.449206349206342</v>
      </c>
      <c r="J148" s="25">
        <f t="shared" si="354"/>
        <v>9.2028571428571428</v>
      </c>
      <c r="K148" s="25">
        <f t="shared" ref="K148:L148" si="355">AVERAGE(C68:C148)</f>
        <v>45.553806584362142</v>
      </c>
      <c r="L148" s="25">
        <f t="shared" si="355"/>
        <v>9.0967901234567883</v>
      </c>
      <c r="M148" s="25">
        <f t="shared" ref="M148:N148" si="356">AVERAGE(C48:C148)</f>
        <v>45.351567656765674</v>
      </c>
      <c r="N148" s="25">
        <f t="shared" si="356"/>
        <v>9.1094059405940619</v>
      </c>
      <c r="O148" s="25"/>
      <c r="P148" s="25"/>
    </row>
    <row r="149" spans="1:16" x14ac:dyDescent="0.25">
      <c r="A149" s="57"/>
      <c r="B149" s="14">
        <v>1847</v>
      </c>
      <c r="C149" s="39">
        <v>98.449999999999989</v>
      </c>
      <c r="D149" s="1">
        <v>9.26</v>
      </c>
      <c r="E149" s="1">
        <f t="shared" si="175"/>
        <v>9.1875737623762372</v>
      </c>
      <c r="F149" s="1">
        <f t="shared" si="176"/>
        <v>9.115346534653467</v>
      </c>
      <c r="G149" s="25">
        <f t="shared" ref="G149:H149" si="357">AVERAGE(C139:C149)</f>
        <v>61.681060606060619</v>
      </c>
      <c r="H149" s="25">
        <f t="shared" si="357"/>
        <v>8.872727272727273</v>
      </c>
      <c r="I149" s="25">
        <f t="shared" ref="I149:J149" si="358">AVERAGE(C129:C149)</f>
        <v>57.409920634920645</v>
      </c>
      <c r="J149" s="25">
        <f t="shared" si="358"/>
        <v>9.163333333333334</v>
      </c>
      <c r="K149" s="25">
        <f t="shared" ref="K149:L149" si="359">AVERAGE(C69:C149)</f>
        <v>46.628395061728398</v>
      </c>
      <c r="L149" s="25">
        <f t="shared" si="359"/>
        <v>9.1041975308641963</v>
      </c>
      <c r="M149" s="25">
        <f t="shared" ref="M149:N149" si="360">AVERAGE(C49:C149)</f>
        <v>46.108498349834981</v>
      </c>
      <c r="N149" s="25">
        <f t="shared" si="360"/>
        <v>9.115346534653467</v>
      </c>
      <c r="O149" s="25"/>
      <c r="P149" s="25"/>
    </row>
    <row r="150" spans="1:16" x14ac:dyDescent="0.25">
      <c r="A150" s="57"/>
      <c r="B150" s="14">
        <v>1848</v>
      </c>
      <c r="C150" s="39">
        <v>124.7</v>
      </c>
      <c r="D150" s="1">
        <v>9.42</v>
      </c>
      <c r="E150" s="1">
        <f t="shared" si="175"/>
        <v>9.2066941584158428</v>
      </c>
      <c r="F150" s="1">
        <f t="shared" si="176"/>
        <v>9.1111881188118815</v>
      </c>
      <c r="G150" s="25">
        <f t="shared" ref="G150:H150" si="361">AVERAGE(C140:C150)</f>
        <v>60.443939393939402</v>
      </c>
      <c r="H150" s="25">
        <f t="shared" si="361"/>
        <v>8.9245454545454539</v>
      </c>
      <c r="I150" s="25">
        <f t="shared" ref="I150:J150" si="362">AVERAGE(C130:C150)</f>
        <v>60.987301587301602</v>
      </c>
      <c r="J150" s="25">
        <f t="shared" si="362"/>
        <v>9.1590476190476178</v>
      </c>
      <c r="K150" s="25">
        <f t="shared" ref="K150:L150" si="363">AVERAGE(C70:C150)</f>
        <v>47.70092592592593</v>
      </c>
      <c r="L150" s="25">
        <f t="shared" si="363"/>
        <v>9.1130864197530848</v>
      </c>
      <c r="M150" s="25">
        <f t="shared" ref="M150:N150" si="364">AVERAGE(C50:C150)</f>
        <v>46.947112211221125</v>
      </c>
      <c r="N150" s="25">
        <f t="shared" si="364"/>
        <v>9.1111881188118815</v>
      </c>
      <c r="O150" s="25"/>
      <c r="P150" s="25"/>
    </row>
    <row r="151" spans="1:16" ht="15.75" thickBot="1" x14ac:dyDescent="0.3">
      <c r="A151" s="58"/>
      <c r="B151" s="14">
        <v>1849</v>
      </c>
      <c r="C151" s="39">
        <v>96.341666666666683</v>
      </c>
      <c r="D151" s="1">
        <v>9.32</v>
      </c>
      <c r="E151" s="1">
        <f t="shared" si="175"/>
        <v>9.2148980198019803</v>
      </c>
      <c r="F151" s="1">
        <f t="shared" si="176"/>
        <v>9.1164356435643583</v>
      </c>
      <c r="G151" s="25">
        <f t="shared" ref="G151:H151" si="365">AVERAGE(C141:C151)</f>
        <v>59.824999999999996</v>
      </c>
      <c r="H151" s="25">
        <f t="shared" si="365"/>
        <v>9.035454545454547</v>
      </c>
      <c r="I151" s="25">
        <f t="shared" ref="I151:J151" si="366">AVERAGE(C131:C151)</f>
        <v>62.519047619047626</v>
      </c>
      <c r="J151" s="25">
        <f t="shared" si="366"/>
        <v>9.1114285714285703</v>
      </c>
      <c r="K151" s="25">
        <f t="shared" ref="K151:L151" si="367">AVERAGE(C71:C151)</f>
        <v>48.028086419753087</v>
      </c>
      <c r="L151" s="25">
        <f t="shared" si="367"/>
        <v>9.1176543209876542</v>
      </c>
      <c r="M151" s="25">
        <f t="shared" ref="M151:N151" si="368">AVERAGE(C51:C151)</f>
        <v>47.306930693069305</v>
      </c>
      <c r="N151" s="25">
        <f t="shared" si="368"/>
        <v>9.1164356435643583</v>
      </c>
      <c r="O151" s="25"/>
      <c r="P151" s="25"/>
    </row>
    <row r="152" spans="1:16" x14ac:dyDescent="0.25">
      <c r="A152" s="56" t="s">
        <v>15</v>
      </c>
      <c r="B152" s="15">
        <v>1850</v>
      </c>
      <c r="C152" s="40">
        <v>66.616666666666674</v>
      </c>
      <c r="D152" s="1">
        <v>9.1</v>
      </c>
      <c r="E152" s="1">
        <f t="shared" si="175"/>
        <v>9.21166801980198</v>
      </c>
      <c r="F152" s="1">
        <f t="shared" si="176"/>
        <v>9.1125742574257433</v>
      </c>
      <c r="G152" s="25">
        <f t="shared" ref="G152:H152" si="369">AVERAGE(C142:C152)</f>
        <v>58.091666666666669</v>
      </c>
      <c r="H152" s="25">
        <f t="shared" si="369"/>
        <v>9.0709090909090904</v>
      </c>
      <c r="I152" s="25">
        <f t="shared" ref="I152:J152" si="370">AVERAGE(C132:C152)</f>
        <v>62.50238095238096</v>
      </c>
      <c r="J152" s="25">
        <f t="shared" si="370"/>
        <v>9.1552380952380936</v>
      </c>
      <c r="K152" s="25">
        <f t="shared" ref="K152:L152" si="371">AVERAGE(C72:C152)</f>
        <v>47.540740740740738</v>
      </c>
      <c r="L152" s="25">
        <f t="shared" si="371"/>
        <v>9.121234567901233</v>
      </c>
      <c r="M152" s="25">
        <f t="shared" ref="M152:N152" si="372">AVERAGE(C52:C152)</f>
        <v>47.165264026402639</v>
      </c>
      <c r="N152" s="25">
        <f t="shared" si="372"/>
        <v>9.1125742574257433</v>
      </c>
      <c r="O152" s="25"/>
      <c r="P152" s="25"/>
    </row>
    <row r="153" spans="1:16" x14ac:dyDescent="0.25">
      <c r="A153" s="57"/>
      <c r="B153" s="15">
        <v>1851</v>
      </c>
      <c r="C153" s="40">
        <v>64.50833333333334</v>
      </c>
      <c r="D153" s="1">
        <v>9.18</v>
      </c>
      <c r="E153" s="1">
        <f t="shared" si="175"/>
        <v>9.2074052475247523</v>
      </c>
      <c r="F153" s="1">
        <f t="shared" si="176"/>
        <v>9.1073267326732665</v>
      </c>
      <c r="G153" s="25">
        <f t="shared" ref="G153:H153" si="373">AVERAGE(C143:C153)</f>
        <v>58.078030303030296</v>
      </c>
      <c r="H153" s="25">
        <f t="shared" si="373"/>
        <v>9.1309090909090909</v>
      </c>
      <c r="I153" s="25">
        <f t="shared" ref="I153:J153" si="374">AVERAGE(C133:C153)</f>
        <v>62.196031746031764</v>
      </c>
      <c r="J153" s="25">
        <f t="shared" si="374"/>
        <v>9.1771428571428544</v>
      </c>
      <c r="K153" s="25">
        <f t="shared" ref="K153:L153" si="375">AVERAGE(C73:C153)</f>
        <v>47.092695473251027</v>
      </c>
      <c r="L153" s="25">
        <f t="shared" si="375"/>
        <v>9.1292592592592587</v>
      </c>
      <c r="M153" s="25">
        <f t="shared" ref="M153:N153" si="376">AVERAGE(C53:C153)</f>
        <v>46.978300330033001</v>
      </c>
      <c r="N153" s="25">
        <f t="shared" si="376"/>
        <v>9.1073267326732665</v>
      </c>
      <c r="O153" s="25">
        <f>AVERAGE(C3:C153)</f>
        <v>44.331953642384107</v>
      </c>
      <c r="P153" s="25">
        <f>AVERAGE(D3:D153)</f>
        <v>9.1718543046357599</v>
      </c>
    </row>
    <row r="154" spans="1:16" x14ac:dyDescent="0.25">
      <c r="A154" s="57"/>
      <c r="B154" s="15">
        <v>1852</v>
      </c>
      <c r="C154" s="40">
        <v>54.124999999999993</v>
      </c>
      <c r="D154" s="1">
        <v>9.82</v>
      </c>
      <c r="E154" s="1">
        <f t="shared" si="175"/>
        <v>9.2088650495049507</v>
      </c>
      <c r="F154" s="1">
        <f t="shared" si="176"/>
        <v>9.1206930693069292</v>
      </c>
      <c r="G154" s="25">
        <f t="shared" ref="G154:H154" si="377">AVERAGE(C144:C154)</f>
        <v>59.658333333333331</v>
      </c>
      <c r="H154" s="25">
        <f t="shared" si="377"/>
        <v>9.2281818181818167</v>
      </c>
      <c r="I154" s="25">
        <f t="shared" ref="I154:J154" si="378">AVERAGE(C134:C154)</f>
        <v>62.496428571428588</v>
      </c>
      <c r="J154" s="25">
        <f t="shared" si="378"/>
        <v>9.1623809523809499</v>
      </c>
      <c r="K154" s="25">
        <f t="shared" ref="K154:L154" si="379">AVERAGE(C74:C154)</f>
        <v>46.7537037037037</v>
      </c>
      <c r="L154" s="25">
        <f t="shared" si="379"/>
        <v>9.1445679012345664</v>
      </c>
      <c r="M154" s="25">
        <f t="shared" ref="M154:N154" si="380">AVERAGE(C54:C154)</f>
        <v>47.042326732673274</v>
      </c>
      <c r="N154" s="25">
        <f t="shared" si="380"/>
        <v>9.1206930693069292</v>
      </c>
      <c r="O154" s="25">
        <f t="shared" ref="O154:P154" si="381">AVERAGE(C4:C154)</f>
        <v>44.617549668874169</v>
      </c>
      <c r="P154" s="25">
        <f t="shared" si="381"/>
        <v>9.178940397350992</v>
      </c>
    </row>
    <row r="155" spans="1:16" x14ac:dyDescent="0.25">
      <c r="A155" s="57"/>
      <c r="B155" s="15">
        <v>1853</v>
      </c>
      <c r="C155" s="40">
        <v>39.041666666666664</v>
      </c>
      <c r="D155" s="1">
        <v>8.41</v>
      </c>
      <c r="E155" s="1">
        <f t="shared" si="175"/>
        <v>9.2068879207920791</v>
      </c>
      <c r="F155" s="1">
        <f t="shared" si="176"/>
        <v>9.1127722772277213</v>
      </c>
      <c r="G155" s="25">
        <f t="shared" ref="G155:H155" si="382">AVERAGE(C145:C155)</f>
        <v>61.008333333333333</v>
      </c>
      <c r="H155" s="25">
        <f t="shared" si="382"/>
        <v>9.1518181818181805</v>
      </c>
      <c r="I155" s="25">
        <f t="shared" ref="I155:J155" si="383">AVERAGE(C135:C155)</f>
        <v>63.044047619047625</v>
      </c>
      <c r="J155" s="25">
        <f t="shared" si="383"/>
        <v>9.1109523809523782</v>
      </c>
      <c r="K155" s="25">
        <f t="shared" ref="K155:L155" si="384">AVERAGE(C75:C155)</f>
        <v>46.414814814814811</v>
      </c>
      <c r="L155" s="25">
        <f t="shared" si="384"/>
        <v>9.1351851851851826</v>
      </c>
      <c r="M155" s="25">
        <f t="shared" ref="M155:N155" si="385">AVERAGE(C55:C155)</f>
        <v>46.955610561056105</v>
      </c>
      <c r="N155" s="25">
        <f t="shared" si="385"/>
        <v>9.1127722772277213</v>
      </c>
      <c r="O155" s="25">
        <f t="shared" ref="O155:P155" si="386">AVERAGE(C5:C155)</f>
        <v>44.770143487858725</v>
      </c>
      <c r="P155" s="25">
        <f t="shared" si="386"/>
        <v>9.1729801324503306</v>
      </c>
    </row>
    <row r="156" spans="1:16" x14ac:dyDescent="0.25">
      <c r="A156" s="57"/>
      <c r="B156" s="15">
        <v>1854</v>
      </c>
      <c r="C156" s="40">
        <v>20.583333333333332</v>
      </c>
      <c r="D156" s="1">
        <v>9.34</v>
      </c>
      <c r="E156" s="1">
        <f t="shared" si="175"/>
        <v>9.2046098019801974</v>
      </c>
      <c r="F156" s="1">
        <f t="shared" si="176"/>
        <v>9.1149504950495039</v>
      </c>
      <c r="G156" s="25">
        <f t="shared" ref="G156:H156" si="387">AVERAGE(C146:C156)</f>
        <v>61.903787878787881</v>
      </c>
      <c r="H156" s="25">
        <f t="shared" si="387"/>
        <v>9.1736363636363638</v>
      </c>
      <c r="I156" s="25">
        <f t="shared" ref="I156:J156" si="388">AVERAGE(C136:C156)</f>
        <v>63.617857142857147</v>
      </c>
      <c r="J156" s="25">
        <f t="shared" si="388"/>
        <v>9.1023809523809511</v>
      </c>
      <c r="K156" s="25">
        <f t="shared" ref="K156:L156" si="389">AVERAGE(C76:C156)</f>
        <v>46.239609053497936</v>
      </c>
      <c r="L156" s="25">
        <f t="shared" si="389"/>
        <v>9.1358024691358004</v>
      </c>
      <c r="M156" s="25">
        <f t="shared" ref="M156:N156" si="390">AVERAGE(C56:C156)</f>
        <v>46.855693069306923</v>
      </c>
      <c r="N156" s="25">
        <f t="shared" si="390"/>
        <v>9.1149504950495039</v>
      </c>
      <c r="O156" s="25">
        <f t="shared" ref="O156:P156" si="391">AVERAGE(C6:C156)</f>
        <v>44.754139072847686</v>
      </c>
      <c r="P156" s="25">
        <f t="shared" si="391"/>
        <v>9.1746357615894034</v>
      </c>
    </row>
    <row r="157" spans="1:16" x14ac:dyDescent="0.25">
      <c r="A157" s="57"/>
      <c r="B157" s="15">
        <v>1855</v>
      </c>
      <c r="C157" s="40">
        <v>6.6916666666666664</v>
      </c>
      <c r="D157" s="1">
        <v>8.09</v>
      </c>
      <c r="E157" s="1">
        <f t="shared" si="175"/>
        <v>9.2033625742574259</v>
      </c>
      <c r="F157" s="1">
        <f t="shared" si="176"/>
        <v>9.1072277227722758</v>
      </c>
      <c r="G157" s="25">
        <f t="shared" ref="G157:H157" si="392">AVERAGE(C147:C157)</f>
        <v>61.149242424242431</v>
      </c>
      <c r="H157" s="25">
        <f t="shared" si="392"/>
        <v>9.127272727272727</v>
      </c>
      <c r="I157" s="25">
        <f t="shared" ref="I157:J157" si="393">AVERAGE(C137:C157)</f>
        <v>63.305952380952398</v>
      </c>
      <c r="J157" s="25">
        <f t="shared" si="393"/>
        <v>8.9871428571428567</v>
      </c>
      <c r="K157" s="25">
        <f t="shared" ref="K157:L157" si="394">AVERAGE(C77:C157)</f>
        <v>45.944238683127573</v>
      </c>
      <c r="L157" s="25">
        <f t="shared" si="394"/>
        <v>9.1234567901234556</v>
      </c>
      <c r="M157" s="25">
        <f t="shared" ref="M157:N157" si="395">AVERAGE(C57:C157)</f>
        <v>46.800990099009894</v>
      </c>
      <c r="N157" s="25">
        <f t="shared" si="395"/>
        <v>9.1072277227722758</v>
      </c>
      <c r="O157" s="25">
        <f t="shared" ref="O157:P157" si="396">AVERAGE(C7:C157)</f>
        <v>44.560044150110372</v>
      </c>
      <c r="P157" s="25">
        <f t="shared" si="396"/>
        <v>9.1681456953642364</v>
      </c>
    </row>
    <row r="158" spans="1:16" x14ac:dyDescent="0.25">
      <c r="A158" s="57"/>
      <c r="B158" s="15">
        <v>1856</v>
      </c>
      <c r="C158" s="40">
        <v>4.3166666666666673</v>
      </c>
      <c r="D158" s="1">
        <v>9.1</v>
      </c>
      <c r="E158" s="1">
        <f t="shared" si="175"/>
        <v>9.2021774257425744</v>
      </c>
      <c r="F158" s="1">
        <f t="shared" si="176"/>
        <v>9.1123762376237618</v>
      </c>
      <c r="G158" s="25">
        <f t="shared" ref="G158:H158" si="397">AVERAGE(C148:C158)</f>
        <v>57.899242424242431</v>
      </c>
      <c r="H158" s="25">
        <f t="shared" si="397"/>
        <v>9.2000000000000011</v>
      </c>
      <c r="I158" s="25">
        <f t="shared" ref="I158:J158" si="398">AVERAGE(C138:C158)</f>
        <v>60.803968253968257</v>
      </c>
      <c r="J158" s="25">
        <f t="shared" si="398"/>
        <v>8.9647619047619038</v>
      </c>
      <c r="K158" s="25">
        <f t="shared" ref="K158:L158" si="399">AVERAGE(C78:C158)</f>
        <v>45.911008230452666</v>
      </c>
      <c r="L158" s="25">
        <f t="shared" si="399"/>
        <v>9.1109876543209865</v>
      </c>
      <c r="M158" s="25">
        <f t="shared" ref="M158:N158" si="400">AVERAGE(C58:C158)</f>
        <v>46.749009900990096</v>
      </c>
      <c r="N158" s="25">
        <f t="shared" si="400"/>
        <v>9.1123762376237618</v>
      </c>
      <c r="O158" s="25">
        <f t="shared" ref="O158:P158" si="401">AVERAGE(C8:C158)</f>
        <v>44.204525386313463</v>
      </c>
      <c r="P158" s="25">
        <f t="shared" si="401"/>
        <v>9.1704635761589373</v>
      </c>
    </row>
    <row r="159" spans="1:16" x14ac:dyDescent="0.25">
      <c r="A159" s="57"/>
      <c r="B159" s="15">
        <v>1857</v>
      </c>
      <c r="C159" s="40">
        <v>22.716666666666669</v>
      </c>
      <c r="D159" s="1">
        <v>10.11</v>
      </c>
      <c r="E159" s="1">
        <f t="shared" si="175"/>
        <v>9.2050048514851479</v>
      </c>
      <c r="F159" s="1">
        <f t="shared" si="176"/>
        <v>9.1255445544554448</v>
      </c>
      <c r="G159" s="25">
        <f t="shared" ref="G159:H159" si="402">AVERAGE(C149:C159)</f>
        <v>54.371969696969707</v>
      </c>
      <c r="H159" s="25">
        <f t="shared" si="402"/>
        <v>9.1954545454545453</v>
      </c>
      <c r="I159" s="25">
        <f t="shared" ref="I159:J159" si="403">AVERAGE(C139:C159)</f>
        <v>56.101587301587308</v>
      </c>
      <c r="J159" s="25">
        <f t="shared" si="403"/>
        <v>9.0233333333333334</v>
      </c>
      <c r="K159" s="25">
        <f t="shared" ref="K159:L159" si="404">AVERAGE(C79:C159)</f>
        <v>45.946810699588468</v>
      </c>
      <c r="L159" s="25">
        <f t="shared" si="404"/>
        <v>9.1244444444444444</v>
      </c>
      <c r="M159" s="25">
        <f t="shared" ref="M159:N159" si="405">AVERAGE(C59:C159)</f>
        <v>46.873019801980185</v>
      </c>
      <c r="N159" s="25">
        <f t="shared" si="405"/>
        <v>9.1255445544554448</v>
      </c>
      <c r="O159" s="25">
        <f t="shared" ref="O159:P159" si="406">AVERAGE(C9:C159)</f>
        <v>44.162913907284768</v>
      </c>
      <c r="P159" s="25">
        <f t="shared" si="406"/>
        <v>9.1723841059602602</v>
      </c>
    </row>
    <row r="160" spans="1:16" x14ac:dyDescent="0.25">
      <c r="A160" s="57"/>
      <c r="B160" s="15">
        <v>1858</v>
      </c>
      <c r="C160" s="40">
        <v>54.808333333333337</v>
      </c>
      <c r="D160" s="1">
        <v>9.16</v>
      </c>
      <c r="E160" s="1">
        <f t="shared" si="175"/>
        <v>9.2100577227722766</v>
      </c>
      <c r="F160" s="1">
        <f t="shared" si="176"/>
        <v>9.1274257425742569</v>
      </c>
      <c r="G160" s="25">
        <f t="shared" ref="G160:H160" si="407">AVERAGE(C150:C160)</f>
        <v>50.404545454545456</v>
      </c>
      <c r="H160" s="25">
        <f t="shared" si="407"/>
        <v>9.1863636363636356</v>
      </c>
      <c r="I160" s="25">
        <f t="shared" ref="I160:J160" si="408">AVERAGE(C140:C160)</f>
        <v>52.125396825396841</v>
      </c>
      <c r="J160" s="25">
        <f t="shared" si="408"/>
        <v>9.038095238095238</v>
      </c>
      <c r="K160" s="25">
        <f t="shared" ref="K160:L160" si="409">AVERAGE(C80:C160)</f>
        <v>45.481481481481474</v>
      </c>
      <c r="L160" s="25">
        <f t="shared" si="409"/>
        <v>9.1249382716049379</v>
      </c>
      <c r="M160" s="25">
        <f t="shared" ref="M160:N160" si="410">AVERAGE(C60:C160)</f>
        <v>47.09463696369636</v>
      </c>
      <c r="N160" s="25">
        <f t="shared" si="410"/>
        <v>9.1274257425742569</v>
      </c>
      <c r="O160" s="25">
        <f t="shared" ref="O160:P160" si="411">AVERAGE(C10:C160)</f>
        <v>44.393432671081676</v>
      </c>
      <c r="P160" s="25">
        <f t="shared" si="411"/>
        <v>9.1707284768211874</v>
      </c>
    </row>
    <row r="161" spans="1:16" x14ac:dyDescent="0.25">
      <c r="A161" s="57"/>
      <c r="B161" s="15">
        <v>1859</v>
      </c>
      <c r="C161" s="40">
        <v>93.833333333333329</v>
      </c>
      <c r="D161" s="1">
        <v>9.64</v>
      </c>
      <c r="E161" s="1">
        <f t="shared" si="175"/>
        <v>9.2204945544554455</v>
      </c>
      <c r="F161" s="1">
        <f t="shared" si="176"/>
        <v>9.1339603960396012</v>
      </c>
      <c r="G161" s="25">
        <f t="shared" ref="G161:H161" si="412">AVERAGE(C151:C161)</f>
        <v>47.598484848484851</v>
      </c>
      <c r="H161" s="25">
        <f t="shared" si="412"/>
        <v>9.2063636363636352</v>
      </c>
      <c r="I161" s="25">
        <f t="shared" ref="I161:J161" si="413">AVERAGE(C141:C161)</f>
        <v>51.68174603174603</v>
      </c>
      <c r="J161" s="25">
        <f t="shared" si="413"/>
        <v>9.1114285714285721</v>
      </c>
      <c r="K161" s="25">
        <f t="shared" ref="K161:L161" si="414">AVERAGE(C81:C161)</f>
        <v>44.734156378600822</v>
      </c>
      <c r="L161" s="25">
        <f t="shared" si="414"/>
        <v>9.129999999999999</v>
      </c>
      <c r="M161" s="25">
        <f t="shared" ref="M161:N161" si="415">AVERAGE(C61:C161)</f>
        <v>47.55239273927392</v>
      </c>
      <c r="N161" s="25">
        <f t="shared" si="415"/>
        <v>9.1339603960396012</v>
      </c>
      <c r="O161" s="25">
        <f t="shared" ref="O161:P161" si="416">AVERAGE(C11:C161)</f>
        <v>44.948620309050767</v>
      </c>
      <c r="P161" s="25">
        <f t="shared" si="416"/>
        <v>9.1704635761589355</v>
      </c>
    </row>
    <row r="162" spans="1:16" x14ac:dyDescent="0.25">
      <c r="A162" s="57"/>
      <c r="B162" s="15">
        <v>1860</v>
      </c>
      <c r="C162" s="40">
        <v>95.791666666666671</v>
      </c>
      <c r="D162" s="1">
        <v>7.92</v>
      </c>
      <c r="E162" s="1">
        <f t="shared" si="175"/>
        <v>9.2299362376237628</v>
      </c>
      <c r="F162" s="1">
        <f t="shared" si="176"/>
        <v>9.1130693069306901</v>
      </c>
      <c r="G162" s="25">
        <f t="shared" ref="G162:H162" si="417">AVERAGE(C152:C162)</f>
        <v>47.548484848484847</v>
      </c>
      <c r="H162" s="25">
        <f t="shared" si="417"/>
        <v>9.07909090909091</v>
      </c>
      <c r="I162" s="25">
        <f t="shared" ref="I162:J162" si="418">AVERAGE(C142:C162)</f>
        <v>52.163095238095245</v>
      </c>
      <c r="J162" s="25">
        <f t="shared" si="418"/>
        <v>9.0738095238095227</v>
      </c>
      <c r="K162" s="25">
        <f t="shared" ref="K162:L162" si="419">AVERAGE(C82:C162)</f>
        <v>44.362139917695472</v>
      </c>
      <c r="L162" s="25">
        <f t="shared" si="419"/>
        <v>9.0992592592592576</v>
      </c>
      <c r="M162" s="25">
        <f t="shared" ref="M162:N162" si="420">AVERAGE(C62:C162)</f>
        <v>47.966501650165014</v>
      </c>
      <c r="N162" s="25">
        <f t="shared" si="420"/>
        <v>9.1130693069306901</v>
      </c>
      <c r="O162" s="25">
        <f t="shared" ref="O162:P162" si="421">AVERAGE(C12:C162)</f>
        <v>45.530022075055186</v>
      </c>
      <c r="P162" s="25">
        <f t="shared" si="421"/>
        <v>9.1650331125827798</v>
      </c>
    </row>
    <row r="163" spans="1:16" ht="15.75" thickBot="1" x14ac:dyDescent="0.3">
      <c r="A163" s="58"/>
      <c r="B163" s="15">
        <v>1861</v>
      </c>
      <c r="C163" s="40">
        <v>77.183333333333337</v>
      </c>
      <c r="D163" s="1">
        <v>9.15</v>
      </c>
      <c r="E163" s="1">
        <f t="shared" si="175"/>
        <v>9.2331700000000012</v>
      </c>
      <c r="F163" s="1">
        <f t="shared" si="176"/>
        <v>9.1061386138613827</v>
      </c>
      <c r="G163" s="25">
        <f t="shared" ref="G163:H163" si="422">AVERAGE(C153:C163)</f>
        <v>48.509090909090901</v>
      </c>
      <c r="H163" s="25">
        <f t="shared" si="422"/>
        <v>9.0836363636363657</v>
      </c>
      <c r="I163" s="25">
        <f t="shared" ref="I163:J163" si="423">AVERAGE(C143:C163)</f>
        <v>52.759523809523813</v>
      </c>
      <c r="J163" s="25">
        <f t="shared" si="423"/>
        <v>9.1038095238095238</v>
      </c>
      <c r="K163" s="25">
        <f t="shared" ref="K163:L163" si="424">AVERAGE(C83:C163)</f>
        <v>44.268106995884771</v>
      </c>
      <c r="L163" s="25">
        <f t="shared" si="424"/>
        <v>9.0996296296296268</v>
      </c>
      <c r="M163" s="25">
        <f t="shared" ref="M163:N163" si="425">AVERAGE(C63:C163)</f>
        <v>48.108333333333334</v>
      </c>
      <c r="N163" s="25">
        <f t="shared" si="425"/>
        <v>9.1061386138613827</v>
      </c>
      <c r="O163" s="25">
        <f t="shared" ref="O163:P163" si="426">AVERAGE(C13:C163)</f>
        <v>46.021302428256071</v>
      </c>
      <c r="P163" s="25">
        <f t="shared" si="426"/>
        <v>9.1627814569536401</v>
      </c>
    </row>
    <row r="164" spans="1:16" x14ac:dyDescent="0.25">
      <c r="A164" s="56" t="s">
        <v>16</v>
      </c>
      <c r="B164" s="16">
        <v>1862</v>
      </c>
      <c r="C164" s="41">
        <v>59.099999999999994</v>
      </c>
      <c r="D164" s="1">
        <v>9.2100000000000009</v>
      </c>
      <c r="E164" s="1">
        <f t="shared" si="175"/>
        <v>9.2271313861386144</v>
      </c>
      <c r="F164" s="1">
        <f t="shared" si="176"/>
        <v>9.0981188118811858</v>
      </c>
      <c r="G164" s="25">
        <f t="shared" ref="G164:H164" si="427">AVERAGE(C154:C164)</f>
        <v>48.017424242424234</v>
      </c>
      <c r="H164" s="25">
        <f t="shared" si="427"/>
        <v>9.0863636363636378</v>
      </c>
      <c r="I164" s="25">
        <f t="shared" ref="I164:J164" si="428">AVERAGE(C144:C164)</f>
        <v>53.824206349206349</v>
      </c>
      <c r="J164" s="25">
        <f t="shared" si="428"/>
        <v>9.1257142857142863</v>
      </c>
      <c r="K164" s="25">
        <f t="shared" ref="K164:L164" si="429">AVERAGE(C84:C164)</f>
        <v>44.157098765432096</v>
      </c>
      <c r="L164" s="25">
        <f t="shared" si="429"/>
        <v>9.0870370370370352</v>
      </c>
      <c r="M164" s="25">
        <f t="shared" ref="M164:N164" si="430">AVERAGE(C64:C164)</f>
        <v>47.843481848184815</v>
      </c>
      <c r="N164" s="25">
        <f t="shared" si="430"/>
        <v>9.0981188118811858</v>
      </c>
      <c r="O164" s="25">
        <f t="shared" ref="O164:P164" si="431">AVERAGE(C14:C164)</f>
        <v>46.412693156732892</v>
      </c>
      <c r="P164" s="25">
        <f t="shared" si="431"/>
        <v>9.1613907284768192</v>
      </c>
    </row>
    <row r="165" spans="1:16" x14ac:dyDescent="0.25">
      <c r="A165" s="57"/>
      <c r="B165" s="16">
        <v>1863</v>
      </c>
      <c r="C165" s="41">
        <v>44.016666666666673</v>
      </c>
      <c r="D165" s="1">
        <v>9.69</v>
      </c>
      <c r="E165" s="1">
        <f t="shared" si="175"/>
        <v>9.2232636633663372</v>
      </c>
      <c r="F165" s="1">
        <f t="shared" si="176"/>
        <v>9.0989108910891066</v>
      </c>
      <c r="G165" s="25">
        <f t="shared" ref="G165:H165" si="432">AVERAGE(C155:C165)</f>
        <v>47.098484848484851</v>
      </c>
      <c r="H165" s="25">
        <f t="shared" si="432"/>
        <v>9.0745454545454542</v>
      </c>
      <c r="I165" s="25">
        <f t="shared" ref="I165:J165" si="433">AVERAGE(C145:C165)</f>
        <v>54.768253968253973</v>
      </c>
      <c r="J165" s="25">
        <f t="shared" si="433"/>
        <v>9.1466666666666665</v>
      </c>
      <c r="K165" s="25">
        <f t="shared" ref="K165:L165" si="434">AVERAGE(C85:C165)</f>
        <v>44.225720164609051</v>
      </c>
      <c r="L165" s="25">
        <f t="shared" si="434"/>
        <v>9.1072839506172834</v>
      </c>
      <c r="M165" s="25">
        <f t="shared" ref="M165:N165" si="435">AVERAGE(C65:C165)</f>
        <v>47.673844884488446</v>
      </c>
      <c r="N165" s="25">
        <f t="shared" si="435"/>
        <v>9.0989108910891066</v>
      </c>
      <c r="O165" s="25">
        <f t="shared" ref="O165:P165" si="436">AVERAGE(C15:C165)</f>
        <v>46.70419426048565</v>
      </c>
      <c r="P165" s="25">
        <f t="shared" si="436"/>
        <v>9.1650331125827798</v>
      </c>
    </row>
    <row r="166" spans="1:16" x14ac:dyDescent="0.25">
      <c r="A166" s="57"/>
      <c r="B166" s="16">
        <v>1864</v>
      </c>
      <c r="C166" s="41">
        <v>46.949999999999996</v>
      </c>
      <c r="D166" s="1">
        <v>8.8699999999999992</v>
      </c>
      <c r="E166" s="1">
        <f t="shared" si="175"/>
        <v>9.2236775247524747</v>
      </c>
      <c r="F166" s="1">
        <f t="shared" si="176"/>
        <v>9.0981188118811875</v>
      </c>
      <c r="G166" s="25">
        <f t="shared" ref="G166:H166" si="437">AVERAGE(C156:C166)</f>
        <v>47.817424242424245</v>
      </c>
      <c r="H166" s="25">
        <f t="shared" si="437"/>
        <v>9.1163636363636371</v>
      </c>
      <c r="I166" s="25">
        <f t="shared" ref="I166:J166" si="438">AVERAGE(C146:C166)</f>
        <v>56.492857142857147</v>
      </c>
      <c r="J166" s="25">
        <f t="shared" si="438"/>
        <v>9.1357142857142861</v>
      </c>
      <c r="K166" s="25">
        <f t="shared" ref="K166:L166" si="439">AVERAGE(C86:C166)</f>
        <v>44.523868312757195</v>
      </c>
      <c r="L166" s="25">
        <f t="shared" si="439"/>
        <v>9.1018518518518512</v>
      </c>
      <c r="M166" s="25">
        <f t="shared" ref="M166:N166" si="440">AVERAGE(C66:C166)</f>
        <v>47.691996699669964</v>
      </c>
      <c r="N166" s="25">
        <f t="shared" si="440"/>
        <v>9.0981188118811875</v>
      </c>
      <c r="O166" s="25">
        <f t="shared" ref="O166:P166" si="441">AVERAGE(C16:C166)</f>
        <v>47.001876379690948</v>
      </c>
      <c r="P166" s="25">
        <f t="shared" si="441"/>
        <v>9.1665562913907266</v>
      </c>
    </row>
    <row r="167" spans="1:16" x14ac:dyDescent="0.25">
      <c r="A167" s="57"/>
      <c r="B167" s="16">
        <v>1865</v>
      </c>
      <c r="C167" s="41">
        <v>30.475000000000009</v>
      </c>
      <c r="D167" s="1">
        <v>9.7200000000000006</v>
      </c>
      <c r="E167" s="1">
        <f t="shared" si="175"/>
        <v>9.2223512871287134</v>
      </c>
      <c r="F167" s="1">
        <f t="shared" si="176"/>
        <v>9.1079207920792076</v>
      </c>
      <c r="G167" s="25">
        <f t="shared" ref="G167:H167" si="442">AVERAGE(C157:C167)</f>
        <v>48.716666666666669</v>
      </c>
      <c r="H167" s="25">
        <f t="shared" si="442"/>
        <v>9.1509090909090904</v>
      </c>
      <c r="I167" s="25">
        <f t="shared" ref="I167:J167" si="443">AVERAGE(C147:C167)</f>
        <v>57.230158730158735</v>
      </c>
      <c r="J167" s="25">
        <f t="shared" si="443"/>
        <v>9.1890476190476207</v>
      </c>
      <c r="K167" s="25">
        <f t="shared" ref="K167:L167" si="444">AVERAGE(C87:C167)</f>
        <v>44.774588477366251</v>
      </c>
      <c r="L167" s="25">
        <f t="shared" si="444"/>
        <v>9.1249382716049361</v>
      </c>
      <c r="M167" s="25">
        <f t="shared" ref="M167:N167" si="445">AVERAGE(C67:C167)</f>
        <v>47.633828382838281</v>
      </c>
      <c r="N167" s="25">
        <f t="shared" si="445"/>
        <v>9.1079207920792076</v>
      </c>
      <c r="O167" s="25">
        <f t="shared" ref="O167:P167" si="446">AVERAGE(C17:C167)</f>
        <v>47.13084988962472</v>
      </c>
      <c r="P167" s="25">
        <f t="shared" si="446"/>
        <v>9.1684105960264883</v>
      </c>
    </row>
    <row r="168" spans="1:16" x14ac:dyDescent="0.25">
      <c r="A168" s="57"/>
      <c r="B168" s="16">
        <v>1866</v>
      </c>
      <c r="C168" s="41">
        <v>16.283333333333335</v>
      </c>
      <c r="D168" s="1">
        <v>9.68</v>
      </c>
      <c r="E168" s="1">
        <f t="shared" ref="E168:E231" si="447">0.0228*AVERAGE(C68:C168)+8.1363</f>
        <v>9.2213072277227734</v>
      </c>
      <c r="F168" s="1">
        <f t="shared" ref="F168:F231" si="448">AVERAGE(D68:D168)</f>
        <v>9.1191089108910877</v>
      </c>
      <c r="G168" s="25">
        <f t="shared" ref="G168:H168" si="449">AVERAGE(C158:C168)</f>
        <v>49.588636363636354</v>
      </c>
      <c r="H168" s="25">
        <f t="shared" si="449"/>
        <v>9.295454545454545</v>
      </c>
      <c r="I168" s="25">
        <f t="shared" ref="I168:J168" si="450">AVERAGE(C148:C168)</f>
        <v>56.097619047619048</v>
      </c>
      <c r="J168" s="25">
        <f t="shared" si="450"/>
        <v>9.2547619047619065</v>
      </c>
      <c r="K168" s="25">
        <f t="shared" ref="K168:L168" si="451">AVERAGE(C88:C168)</f>
        <v>44.678086419753086</v>
      </c>
      <c r="L168" s="25">
        <f t="shared" si="451"/>
        <v>9.1385185185185183</v>
      </c>
      <c r="M168" s="25">
        <f t="shared" ref="M168:N168" si="452">AVERAGE(C68:C168)</f>
        <v>47.588036303630368</v>
      </c>
      <c r="N168" s="25">
        <f t="shared" si="452"/>
        <v>9.1191089108910877</v>
      </c>
      <c r="O168" s="25">
        <f t="shared" ref="O168:P168" si="453">AVERAGE(C18:C168)</f>
        <v>47.059878587196472</v>
      </c>
      <c r="P168" s="25">
        <f t="shared" si="453"/>
        <v>9.1699999999999982</v>
      </c>
    </row>
    <row r="169" spans="1:16" x14ac:dyDescent="0.25">
      <c r="A169" s="57"/>
      <c r="B169" s="16">
        <v>1867</v>
      </c>
      <c r="C169" s="41">
        <v>7.2749999999999995</v>
      </c>
      <c r="D169" s="1">
        <v>9.0299999999999994</v>
      </c>
      <c r="E169" s="1">
        <f t="shared" si="447"/>
        <v>9.2203741584158418</v>
      </c>
      <c r="F169" s="1">
        <f t="shared" si="448"/>
        <v>9.1227722772277229</v>
      </c>
      <c r="G169" s="25">
        <f t="shared" ref="G169:H169" si="454">AVERAGE(C159:C169)</f>
        <v>49.857575757575752</v>
      </c>
      <c r="H169" s="25">
        <f t="shared" si="454"/>
        <v>9.2890909090909091</v>
      </c>
      <c r="I169" s="25">
        <f t="shared" ref="I169:J169" si="455">AVERAGE(C149:C169)</f>
        <v>53.514682539682539</v>
      </c>
      <c r="J169" s="25">
        <f t="shared" si="455"/>
        <v>9.2009523809523817</v>
      </c>
      <c r="K169" s="25">
        <f t="shared" ref="K169:L169" si="456">AVERAGE(C89:C169)</f>
        <v>43.744855967078188</v>
      </c>
      <c r="L169" s="25">
        <f t="shared" si="456"/>
        <v>9.1479012345679003</v>
      </c>
      <c r="M169" s="25">
        <f t="shared" ref="M169:N169" si="457">AVERAGE(C69:C169)</f>
        <v>47.547112211221119</v>
      </c>
      <c r="N169" s="25">
        <f t="shared" si="457"/>
        <v>9.1227722772277229</v>
      </c>
      <c r="O169" s="25">
        <f t="shared" ref="O169:P169" si="458">AVERAGE(C19:C169)</f>
        <v>46.796799116997789</v>
      </c>
      <c r="P169" s="25">
        <f t="shared" si="458"/>
        <v>9.1743046357615885</v>
      </c>
    </row>
    <row r="170" spans="1:16" x14ac:dyDescent="0.25">
      <c r="A170" s="57"/>
      <c r="B170" s="16">
        <v>1868</v>
      </c>
      <c r="C170" s="41">
        <v>37.583333333333343</v>
      </c>
      <c r="D170" s="1">
        <v>10.4</v>
      </c>
      <c r="E170" s="1">
        <f t="shared" si="447"/>
        <v>9.2203196039603963</v>
      </c>
      <c r="F170" s="1">
        <f t="shared" si="448"/>
        <v>9.1396039603960393</v>
      </c>
      <c r="G170" s="25">
        <f t="shared" ref="G170:H170" si="459">AVERAGE(C160:C170)</f>
        <v>51.209090909090918</v>
      </c>
      <c r="H170" s="25">
        <f t="shared" si="459"/>
        <v>9.3154545454545445</v>
      </c>
      <c r="I170" s="25">
        <f t="shared" ref="I170:J170" si="460">AVERAGE(C150:C170)</f>
        <v>50.616269841269848</v>
      </c>
      <c r="J170" s="25">
        <f t="shared" si="460"/>
        <v>9.255238095238095</v>
      </c>
      <c r="K170" s="25">
        <f t="shared" ref="K170:L170" si="461">AVERAGE(C90:C170)</f>
        <v>42.578909465020573</v>
      </c>
      <c r="L170" s="25">
        <f t="shared" si="461"/>
        <v>9.1613580246913564</v>
      </c>
      <c r="M170" s="25">
        <f t="shared" ref="M170:N170" si="462">AVERAGE(C70:C170)</f>
        <v>47.54471947194719</v>
      </c>
      <c r="N170" s="25">
        <f t="shared" si="462"/>
        <v>9.1396039603960393</v>
      </c>
      <c r="O170" s="25">
        <f t="shared" ref="O170:P170" si="463">AVERAGE(C20:C170)</f>
        <v>46.628476821192052</v>
      </c>
      <c r="P170" s="25">
        <f t="shared" si="463"/>
        <v>9.1833112582781453</v>
      </c>
    </row>
    <row r="171" spans="1:16" x14ac:dyDescent="0.25">
      <c r="A171" s="57"/>
      <c r="B171" s="16">
        <v>1869</v>
      </c>
      <c r="C171" s="41">
        <v>73.999999999999986</v>
      </c>
      <c r="D171" s="1">
        <v>9.6199999999999992</v>
      </c>
      <c r="E171" s="1">
        <f t="shared" si="447"/>
        <v>9.2212583168316833</v>
      </c>
      <c r="F171" s="1">
        <f t="shared" si="448"/>
        <v>9.1462376237623761</v>
      </c>
      <c r="G171" s="25">
        <f t="shared" ref="G171:H171" si="464">AVERAGE(C161:C171)</f>
        <v>52.953787878787878</v>
      </c>
      <c r="H171" s="25">
        <f t="shared" si="464"/>
        <v>9.3572727272727274</v>
      </c>
      <c r="I171" s="25">
        <f t="shared" ref="I171:J171" si="465">AVERAGE(C151:C171)</f>
        <v>48.201984126984129</v>
      </c>
      <c r="J171" s="25">
        <f t="shared" si="465"/>
        <v>9.2647619047619063</v>
      </c>
      <c r="K171" s="25">
        <f t="shared" ref="K171:L171" si="466">AVERAGE(C91:C171)</f>
        <v>41.876337448559667</v>
      </c>
      <c r="L171" s="25">
        <f t="shared" si="466"/>
        <v>9.1662962962962951</v>
      </c>
      <c r="M171" s="25">
        <f t="shared" ref="M171:N171" si="467">AVERAGE(C71:C171)</f>
        <v>47.585891089108905</v>
      </c>
      <c r="N171" s="25">
        <f t="shared" si="467"/>
        <v>9.1462376237623761</v>
      </c>
      <c r="O171" s="25">
        <f t="shared" ref="O171:P171" si="468">AVERAGE(C21:C171)</f>
        <v>46.721192052980136</v>
      </c>
      <c r="P171" s="25">
        <f t="shared" si="468"/>
        <v>9.1854966887417202</v>
      </c>
    </row>
    <row r="172" spans="1:16" x14ac:dyDescent="0.25">
      <c r="A172" s="57"/>
      <c r="B172" s="16">
        <v>1870</v>
      </c>
      <c r="C172" s="41">
        <v>138.95000000000002</v>
      </c>
      <c r="D172" s="1">
        <v>9.02</v>
      </c>
      <c r="E172" s="1">
        <f t="shared" si="447"/>
        <v>9.2286758415841597</v>
      </c>
      <c r="F172" s="1">
        <f t="shared" si="448"/>
        <v>9.148316831683168</v>
      </c>
      <c r="G172" s="25">
        <f t="shared" ref="G172:H172" si="469">AVERAGE(C162:C172)</f>
        <v>57.055303030303044</v>
      </c>
      <c r="H172" s="25">
        <f t="shared" si="469"/>
        <v>9.3009090909090908</v>
      </c>
      <c r="I172" s="25">
        <f t="shared" ref="I172:J172" si="470">AVERAGE(C152:C172)</f>
        <v>50.230952380952388</v>
      </c>
      <c r="J172" s="25">
        <f t="shared" si="470"/>
        <v>9.2504761904761921</v>
      </c>
      <c r="K172" s="25">
        <f t="shared" ref="K172:L172" si="471">AVERAGE(C92:C172)</f>
        <v>42.133641975308635</v>
      </c>
      <c r="L172" s="25">
        <f t="shared" si="471"/>
        <v>9.1674074074074063</v>
      </c>
      <c r="M172" s="25">
        <f t="shared" ref="M172:N172" si="472">AVERAGE(C72:C172)</f>
        <v>47.91122112211221</v>
      </c>
      <c r="N172" s="25">
        <f t="shared" si="472"/>
        <v>9.148316831683168</v>
      </c>
      <c r="O172" s="25">
        <f t="shared" ref="O172:P172" si="473">AVERAGE(C22:C172)</f>
        <v>47.383112582781465</v>
      </c>
      <c r="P172" s="25">
        <f t="shared" si="473"/>
        <v>9.1823841059602636</v>
      </c>
    </row>
    <row r="173" spans="1:16" ht="15.75" thickBot="1" x14ac:dyDescent="0.3">
      <c r="A173" s="58"/>
      <c r="B173" s="16">
        <v>1871</v>
      </c>
      <c r="C173" s="41">
        <v>111.21666666666668</v>
      </c>
      <c r="D173" s="1">
        <v>9.07</v>
      </c>
      <c r="E173" s="1">
        <f t="shared" si="447"/>
        <v>9.2310273267326739</v>
      </c>
      <c r="F173" s="1">
        <f t="shared" si="448"/>
        <v>9.1536633663366338</v>
      </c>
      <c r="G173" s="25">
        <f t="shared" ref="G173:H173" si="474">AVERAGE(C163:C173)</f>
        <v>58.457575757575768</v>
      </c>
      <c r="H173" s="25">
        <f t="shared" si="474"/>
        <v>9.4054545454545462</v>
      </c>
      <c r="I173" s="25">
        <f t="shared" ref="I173:J173" si="475">AVERAGE(C153:C173)</f>
        <v>52.354761904761908</v>
      </c>
      <c r="J173" s="25">
        <f t="shared" si="475"/>
        <v>9.2490476190476212</v>
      </c>
      <c r="K173" s="25">
        <f t="shared" ref="K173:L173" si="476">AVERAGE(C93:C173)</f>
        <v>42.39691358024691</v>
      </c>
      <c r="L173" s="25">
        <f t="shared" si="476"/>
        <v>9.1625925925925937</v>
      </c>
      <c r="M173" s="25">
        <f t="shared" ref="M173:N173" si="477">AVERAGE(C73:C173)</f>
        <v>48.014356435643563</v>
      </c>
      <c r="N173" s="25">
        <f t="shared" si="477"/>
        <v>9.1536633663366338</v>
      </c>
      <c r="O173" s="25">
        <f t="shared" ref="O173:P173" si="478">AVERAGE(C23:C173)</f>
        <v>47.934216335540846</v>
      </c>
      <c r="P173" s="25">
        <f t="shared" si="478"/>
        <v>9.1821854304635728</v>
      </c>
    </row>
    <row r="174" spans="1:16" x14ac:dyDescent="0.25">
      <c r="A174" s="56" t="s">
        <v>17</v>
      </c>
      <c r="B174" s="17">
        <v>1872</v>
      </c>
      <c r="C174" s="42">
        <v>101.59166666666668</v>
      </c>
      <c r="D174" s="1">
        <v>9.76</v>
      </c>
      <c r="E174" s="1">
        <f t="shared" si="447"/>
        <v>9.2355440594059406</v>
      </c>
      <c r="F174" s="1">
        <f t="shared" si="448"/>
        <v>9.1653465346534642</v>
      </c>
      <c r="G174" s="25">
        <f t="shared" ref="G174:H174" si="479">AVERAGE(C164:C174)</f>
        <v>60.676515151515154</v>
      </c>
      <c r="H174" s="25">
        <f t="shared" si="479"/>
        <v>9.4609090909090909</v>
      </c>
      <c r="I174" s="25">
        <f t="shared" ref="I174:J174" si="480">AVERAGE(C154:C174)</f>
        <v>54.12063492063492</v>
      </c>
      <c r="J174" s="25">
        <f t="shared" si="480"/>
        <v>9.2766666666666673</v>
      </c>
      <c r="K174" s="25">
        <f t="shared" ref="K174:L174" si="481">AVERAGE(C94:C174)</f>
        <v>42.82911522633745</v>
      </c>
      <c r="L174" s="25">
        <f t="shared" si="481"/>
        <v>9.1683950617283969</v>
      </c>
      <c r="M174" s="25">
        <f t="shared" ref="M174:N174" si="482">AVERAGE(C74:C174)</f>
        <v>48.212458745874578</v>
      </c>
      <c r="N174" s="25">
        <f t="shared" si="482"/>
        <v>9.1653465346534642</v>
      </c>
      <c r="O174" s="25">
        <f t="shared" ref="O174:P174" si="483">AVERAGE(C24:C174)</f>
        <v>48.434823399558496</v>
      </c>
      <c r="P174" s="25">
        <f t="shared" si="483"/>
        <v>9.1878145695364211</v>
      </c>
    </row>
    <row r="175" spans="1:16" x14ac:dyDescent="0.25">
      <c r="A175" s="57"/>
      <c r="B175" s="17">
        <v>1873</v>
      </c>
      <c r="C175" s="42">
        <v>66.233333333333334</v>
      </c>
      <c r="D175" s="1">
        <v>9.0299999999999994</v>
      </c>
      <c r="E175" s="1">
        <f t="shared" si="447"/>
        <v>9.2354857425742569</v>
      </c>
      <c r="F175" s="1">
        <f t="shared" si="448"/>
        <v>9.1639603960396023</v>
      </c>
      <c r="G175" s="25">
        <f t="shared" ref="G175:H175" si="484">AVERAGE(C165:C175)</f>
        <v>61.325000000000017</v>
      </c>
      <c r="H175" s="25">
        <f t="shared" si="484"/>
        <v>9.4445454545454552</v>
      </c>
      <c r="I175" s="25">
        <f t="shared" ref="I175:J175" si="485">AVERAGE(C155:C175)</f>
        <v>54.69722222222223</v>
      </c>
      <c r="J175" s="25">
        <f t="shared" si="485"/>
        <v>9.2390476190476196</v>
      </c>
      <c r="K175" s="25">
        <f t="shared" ref="K175:L175" si="486">AVERAGE(C95:C175)</f>
        <v>42.905555555555551</v>
      </c>
      <c r="L175" s="25">
        <f t="shared" si="486"/>
        <v>9.1662962962962968</v>
      </c>
      <c r="M175" s="25">
        <f t="shared" ref="M175:N175" si="487">AVERAGE(C75:C175)</f>
        <v>48.209900990099001</v>
      </c>
      <c r="N175" s="25">
        <f t="shared" si="487"/>
        <v>9.1639603960396023</v>
      </c>
      <c r="O175" s="25">
        <f t="shared" ref="O175:P175" si="488">AVERAGE(C25:C175)</f>
        <v>48.727759381898451</v>
      </c>
      <c r="P175" s="25">
        <f t="shared" si="488"/>
        <v>9.1855629139072832</v>
      </c>
    </row>
    <row r="176" spans="1:16" x14ac:dyDescent="0.25">
      <c r="A176" s="57"/>
      <c r="B176" s="17">
        <v>1874</v>
      </c>
      <c r="C176" s="42">
        <v>44.65</v>
      </c>
      <c r="D176" s="1">
        <v>9.33</v>
      </c>
      <c r="E176" s="1">
        <f t="shared" si="447"/>
        <v>9.2377149504950502</v>
      </c>
      <c r="F176" s="1">
        <f t="shared" si="448"/>
        <v>9.1643564356435636</v>
      </c>
      <c r="G176" s="25">
        <f t="shared" ref="G176:H176" si="489">AVERAGE(C166:C176)</f>
        <v>61.382575757575758</v>
      </c>
      <c r="H176" s="25">
        <f t="shared" si="489"/>
        <v>9.4118181818181821</v>
      </c>
      <c r="I176" s="25">
        <f t="shared" ref="I176:J176" si="490">AVERAGE(C156:C176)</f>
        <v>54.964285714285722</v>
      </c>
      <c r="J176" s="25">
        <f t="shared" si="490"/>
        <v>9.2828571428571447</v>
      </c>
      <c r="K176" s="25">
        <f t="shared" ref="K176:L176" si="491">AVERAGE(C96:C176)</f>
        <v>42.87777777777778</v>
      </c>
      <c r="L176" s="25">
        <f t="shared" si="491"/>
        <v>9.1687654320987662</v>
      </c>
      <c r="M176" s="25">
        <f t="shared" ref="M176:N176" si="492">AVERAGE(C76:C176)</f>
        <v>48.307673267326713</v>
      </c>
      <c r="N176" s="25">
        <f t="shared" si="492"/>
        <v>9.1643564356435636</v>
      </c>
      <c r="O176" s="25">
        <f t="shared" ref="O176:P176" si="493">AVERAGE(C26:C176)</f>
        <v>48.950607064017653</v>
      </c>
      <c r="P176" s="25">
        <f t="shared" si="493"/>
        <v>9.1824503311258265</v>
      </c>
    </row>
    <row r="177" spans="1:16" x14ac:dyDescent="0.25">
      <c r="A177" s="57"/>
      <c r="B177" s="17">
        <v>1875</v>
      </c>
      <c r="C177" s="42">
        <v>17.016666666666666</v>
      </c>
      <c r="D177" s="1">
        <v>9.48</v>
      </c>
      <c r="E177" s="1">
        <f t="shared" si="447"/>
        <v>9.2346448514851485</v>
      </c>
      <c r="F177" s="1">
        <f t="shared" si="448"/>
        <v>9.1682178217821768</v>
      </c>
      <c r="G177" s="25">
        <f t="shared" ref="G177:H177" si="494">AVERAGE(C167:C177)</f>
        <v>58.661363636363646</v>
      </c>
      <c r="H177" s="25">
        <f t="shared" si="494"/>
        <v>9.4672727272727268</v>
      </c>
      <c r="I177" s="25">
        <f t="shared" ref="I177:J177" si="495">AVERAGE(C157:C177)</f>
        <v>54.794444444444444</v>
      </c>
      <c r="J177" s="25">
        <f t="shared" si="495"/>
        <v>9.2895238095238106</v>
      </c>
      <c r="K177" s="25">
        <f t="shared" ref="K177:L177" si="496">AVERAGE(C97:C177)</f>
        <v>42.581687242798353</v>
      </c>
      <c r="L177" s="25">
        <f t="shared" si="496"/>
        <v>9.1635802469135825</v>
      </c>
      <c r="M177" s="25">
        <f t="shared" ref="M177:N177" si="497">AVERAGE(C77:C177)</f>
        <v>48.173019801980182</v>
      </c>
      <c r="N177" s="25">
        <f t="shared" si="497"/>
        <v>9.1682178217821768</v>
      </c>
      <c r="O177" s="25">
        <f t="shared" ref="O177:P177" si="498">AVERAGE(C27:C177)</f>
        <v>48.924227373068426</v>
      </c>
      <c r="P177" s="25">
        <f t="shared" si="498"/>
        <v>9.1837748344370826</v>
      </c>
    </row>
    <row r="178" spans="1:16" x14ac:dyDescent="0.25">
      <c r="A178" s="57"/>
      <c r="B178" s="17">
        <v>1876</v>
      </c>
      <c r="C178" s="42">
        <v>11.266666666666666</v>
      </c>
      <c r="D178" s="1">
        <v>9.5299999999999994</v>
      </c>
      <c r="E178" s="1">
        <f t="shared" si="447"/>
        <v>9.2356061386138606</v>
      </c>
      <c r="F178" s="1">
        <f t="shared" si="448"/>
        <v>9.1624752475247515</v>
      </c>
      <c r="G178" s="25">
        <f t="shared" ref="G178:H178" si="499">AVERAGE(C168:C178)</f>
        <v>56.915151515151521</v>
      </c>
      <c r="H178" s="25">
        <f t="shared" si="499"/>
        <v>9.4500000000000011</v>
      </c>
      <c r="I178" s="25">
        <f t="shared" ref="I178:J178" si="500">AVERAGE(C158:C178)</f>
        <v>55.012301587301593</v>
      </c>
      <c r="J178" s="25">
        <f t="shared" si="500"/>
        <v>9.3580952380952382</v>
      </c>
      <c r="K178" s="25">
        <f t="shared" ref="K178:L178" si="501">AVERAGE(C98:C178)</f>
        <v>42.458230452674897</v>
      </c>
      <c r="L178" s="25">
        <f t="shared" si="501"/>
        <v>9.1737037037037066</v>
      </c>
      <c r="M178" s="25">
        <f t="shared" ref="M178:N178" si="502">AVERAGE(C78:C178)</f>
        <v>48.215181518151788</v>
      </c>
      <c r="N178" s="25">
        <f t="shared" si="502"/>
        <v>9.1624752475247515</v>
      </c>
      <c r="O178" s="25">
        <f t="shared" ref="O178:P178" si="503">AVERAGE(C28:C178)</f>
        <v>48.733940397350985</v>
      </c>
      <c r="P178" s="25">
        <f t="shared" si="503"/>
        <v>9.1893377483443697</v>
      </c>
    </row>
    <row r="179" spans="1:16" x14ac:dyDescent="0.25">
      <c r="A179" s="57"/>
      <c r="B179" s="17">
        <v>1877</v>
      </c>
      <c r="C179" s="42">
        <v>12.408333333333331</v>
      </c>
      <c r="D179" s="1">
        <v>9.19</v>
      </c>
      <c r="E179" s="1">
        <f t="shared" si="447"/>
        <v>9.2339337623762372</v>
      </c>
      <c r="F179" s="1">
        <f t="shared" si="448"/>
        <v>9.1641584158415839</v>
      </c>
      <c r="G179" s="25">
        <f t="shared" ref="G179:H179" si="504">AVERAGE(C169:C179)</f>
        <v>56.56287878787878</v>
      </c>
      <c r="H179" s="25">
        <f t="shared" si="504"/>
        <v>9.4054545454545444</v>
      </c>
      <c r="I179" s="25">
        <f t="shared" ref="I179:J179" si="505">AVERAGE(C159:C179)</f>
        <v>55.397619047619052</v>
      </c>
      <c r="J179" s="25">
        <f t="shared" si="505"/>
        <v>9.3623809523809527</v>
      </c>
      <c r="K179" s="25">
        <f t="shared" ref="K179:L179" si="506">AVERAGE(C99:C179)</f>
        <v>42.413683127572021</v>
      </c>
      <c r="L179" s="25">
        <f t="shared" si="506"/>
        <v>9.1758024691358031</v>
      </c>
      <c r="M179" s="25">
        <f t="shared" ref="M179:N179" si="507">AVERAGE(C79:C179)</f>
        <v>48.141831683168299</v>
      </c>
      <c r="N179" s="25">
        <f t="shared" si="507"/>
        <v>9.1641584158415839</v>
      </c>
      <c r="O179" s="25">
        <f t="shared" ref="O179:P179" si="508">AVERAGE(C29:C179)</f>
        <v>48.299558498896246</v>
      </c>
      <c r="P179" s="25">
        <f t="shared" si="508"/>
        <v>9.1882119205298007</v>
      </c>
    </row>
    <row r="180" spans="1:16" x14ac:dyDescent="0.25">
      <c r="A180" s="57"/>
      <c r="B180" s="17">
        <v>1878</v>
      </c>
      <c r="C180" s="42">
        <v>3.4333333333333336</v>
      </c>
      <c r="D180" s="1">
        <v>9.26</v>
      </c>
      <c r="E180" s="1">
        <f t="shared" si="447"/>
        <v>9.2138276237623771</v>
      </c>
      <c r="F180" s="1">
        <f t="shared" si="448"/>
        <v>9.1655445544554457</v>
      </c>
      <c r="G180" s="25">
        <f t="shared" ref="G180:H180" si="509">AVERAGE(C170:C180)</f>
        <v>56.213636363636354</v>
      </c>
      <c r="H180" s="25">
        <f t="shared" si="509"/>
        <v>9.4263636363636376</v>
      </c>
      <c r="I180" s="25">
        <f t="shared" ref="I180:J180" si="510">AVERAGE(C160:C180)</f>
        <v>54.479365079365088</v>
      </c>
      <c r="J180" s="25">
        <f t="shared" si="510"/>
        <v>9.3219047619047615</v>
      </c>
      <c r="K180" s="25">
        <f t="shared" ref="K180:L180" si="511">AVERAGE(C100:C180)</f>
        <v>42.377160493827162</v>
      </c>
      <c r="L180" s="25">
        <f t="shared" si="511"/>
        <v>9.1786419753086435</v>
      </c>
      <c r="M180" s="25">
        <f t="shared" ref="M180:N180" si="512">AVERAGE(C80:C180)</f>
        <v>47.259983498349825</v>
      </c>
      <c r="N180" s="25">
        <f t="shared" si="512"/>
        <v>9.1655445544554457</v>
      </c>
      <c r="O180" s="25">
        <f t="shared" ref="O180:P180" si="513">AVERAGE(C30:C180)</f>
        <v>47.51434878587196</v>
      </c>
      <c r="P180" s="25">
        <f t="shared" si="513"/>
        <v>9.1835099337748343</v>
      </c>
    </row>
    <row r="181" spans="1:16" x14ac:dyDescent="0.25">
      <c r="A181" s="57"/>
      <c r="B181" s="17">
        <v>1879</v>
      </c>
      <c r="C181" s="42">
        <v>6</v>
      </c>
      <c r="D181" s="1">
        <v>7.44</v>
      </c>
      <c r="E181" s="1">
        <f t="shared" si="447"/>
        <v>9.18033495049505</v>
      </c>
      <c r="F181" s="1">
        <f t="shared" si="448"/>
        <v>9.1478217821782177</v>
      </c>
      <c r="G181" s="25">
        <f t="shared" ref="G181:H181" si="514">AVERAGE(C171:C181)</f>
        <v>53.342424242424244</v>
      </c>
      <c r="H181" s="25">
        <f t="shared" si="514"/>
        <v>9.1572727272727281</v>
      </c>
      <c r="I181" s="25">
        <f t="shared" ref="I181:J181" si="515">AVERAGE(C161:C181)</f>
        <v>52.155158730158732</v>
      </c>
      <c r="J181" s="25">
        <f t="shared" si="515"/>
        <v>9.24</v>
      </c>
      <c r="K181" s="25">
        <f t="shared" ref="K181:L181" si="516">AVERAGE(C101:C181)</f>
        <v>42.401028806584364</v>
      </c>
      <c r="L181" s="25">
        <f t="shared" si="516"/>
        <v>9.1516049382716069</v>
      </c>
      <c r="M181" s="25">
        <f t="shared" ref="M181:N181" si="517">AVERAGE(C81:C181)</f>
        <v>45.791006600660054</v>
      </c>
      <c r="N181" s="25">
        <f t="shared" si="517"/>
        <v>9.1478217821782177</v>
      </c>
      <c r="O181" s="25">
        <f t="shared" ref="O181:P181" si="518">AVERAGE(C31:C181)</f>
        <v>46.871964679911699</v>
      </c>
      <c r="P181" s="25">
        <f t="shared" si="518"/>
        <v>9.1696026490066238</v>
      </c>
    </row>
    <row r="182" spans="1:16" x14ac:dyDescent="0.25">
      <c r="A182" s="57"/>
      <c r="B182" s="17">
        <v>1880</v>
      </c>
      <c r="C182" s="42">
        <v>32.241666666666667</v>
      </c>
      <c r="D182" s="1">
        <v>9.1</v>
      </c>
      <c r="E182" s="1">
        <f t="shared" si="447"/>
        <v>9.1591866336633672</v>
      </c>
      <c r="F182" s="1">
        <f t="shared" si="448"/>
        <v>9.1348514851485145</v>
      </c>
      <c r="G182" s="25">
        <f t="shared" ref="G182:H182" si="519">AVERAGE(C172:C182)</f>
        <v>49.546212121212122</v>
      </c>
      <c r="H182" s="25">
        <f t="shared" si="519"/>
        <v>9.11</v>
      </c>
      <c r="I182" s="25">
        <f t="shared" ref="I182:J182" si="520">AVERAGE(C162:C182)</f>
        <v>49.222222222222229</v>
      </c>
      <c r="J182" s="25">
        <f t="shared" si="520"/>
        <v>9.2142857142857135</v>
      </c>
      <c r="K182" s="25">
        <f t="shared" ref="K182:L182" si="521">AVERAGE(C102:C182)</f>
        <v>42.71563786008231</v>
      </c>
      <c r="L182" s="25">
        <f t="shared" si="521"/>
        <v>9.1661728395061743</v>
      </c>
      <c r="M182" s="25">
        <f t="shared" ref="M182:N182" si="522">AVERAGE(C82:C182)</f>
        <v>44.863448844884473</v>
      </c>
      <c r="N182" s="25">
        <f t="shared" si="522"/>
        <v>9.1348514851485145</v>
      </c>
      <c r="O182" s="25">
        <f t="shared" ref="O182:P182" si="523">AVERAGE(C32:C182)</f>
        <v>46.602041942604849</v>
      </c>
      <c r="P182" s="25">
        <f t="shared" si="523"/>
        <v>9.1683443708609271</v>
      </c>
    </row>
    <row r="183" spans="1:16" x14ac:dyDescent="0.25">
      <c r="A183" s="57"/>
      <c r="B183" s="17">
        <v>1881</v>
      </c>
      <c r="C183" s="42">
        <v>54.30833333333333</v>
      </c>
      <c r="D183" s="1">
        <v>8.58</v>
      </c>
      <c r="E183" s="1">
        <f t="shared" si="447"/>
        <v>9.1523033663366338</v>
      </c>
      <c r="F183" s="1">
        <f t="shared" si="448"/>
        <v>9.1295049504950505</v>
      </c>
      <c r="G183" s="25">
        <f t="shared" ref="G183:H183" si="524">AVERAGE(C173:C183)</f>
        <v>41.851515151515152</v>
      </c>
      <c r="H183" s="25">
        <f t="shared" si="524"/>
        <v>9.07</v>
      </c>
      <c r="I183" s="25">
        <f t="shared" ref="I183:J183" si="525">AVERAGE(C163:C183)</f>
        <v>47.246825396825393</v>
      </c>
      <c r="J183" s="25">
        <f t="shared" si="525"/>
        <v>9.2457142857142856</v>
      </c>
      <c r="K183" s="25">
        <f t="shared" ref="K183:L183" si="526">AVERAGE(C103:C183)</f>
        <v>43.207407407407416</v>
      </c>
      <c r="L183" s="25">
        <f t="shared" si="526"/>
        <v>9.1575308641975344</v>
      </c>
      <c r="M183" s="25">
        <f t="shared" ref="M183:N183" si="527">AVERAGE(C83:C183)</f>
        <v>44.561551155115495</v>
      </c>
      <c r="N183" s="25">
        <f t="shared" si="527"/>
        <v>9.1295049504950505</v>
      </c>
      <c r="O183" s="25">
        <f t="shared" ref="O183:P183" si="528">AVERAGE(C33:C183)</f>
        <v>46.650441501103742</v>
      </c>
      <c r="P183" s="25">
        <f t="shared" si="528"/>
        <v>9.1584768211920515</v>
      </c>
    </row>
    <row r="184" spans="1:16" x14ac:dyDescent="0.25">
      <c r="A184" s="57"/>
      <c r="B184" s="17">
        <v>1882</v>
      </c>
      <c r="C184" s="42">
        <v>59.608333333333327</v>
      </c>
      <c r="D184" s="1">
        <v>9.4700000000000006</v>
      </c>
      <c r="E184" s="1">
        <f t="shared" si="447"/>
        <v>9.150388316831684</v>
      </c>
      <c r="F184" s="1">
        <f t="shared" si="448"/>
        <v>9.1219801980198021</v>
      </c>
      <c r="G184" s="25">
        <f t="shared" ref="G184:H184" si="529">AVERAGE(C174:C184)</f>
        <v>37.159848484848482</v>
      </c>
      <c r="H184" s="25">
        <f t="shared" si="529"/>
        <v>9.1063636363636355</v>
      </c>
      <c r="I184" s="25">
        <f t="shared" ref="I184:J184" si="530">AVERAGE(C164:C184)</f>
        <v>46.409920634920631</v>
      </c>
      <c r="J184" s="25">
        <f t="shared" si="530"/>
        <v>9.2609523809523804</v>
      </c>
      <c r="K184" s="25">
        <f t="shared" ref="K184:L184" si="531">AVERAGE(C104:C184)</f>
        <v>43.5235596707819</v>
      </c>
      <c r="L184" s="25">
        <f t="shared" si="531"/>
        <v>9.1555555555555586</v>
      </c>
      <c r="M184" s="25">
        <f t="shared" ref="M184:N184" si="532">AVERAGE(C84:C184)</f>
        <v>44.477557755775578</v>
      </c>
      <c r="N184" s="25">
        <f t="shared" si="532"/>
        <v>9.1219801980198021</v>
      </c>
      <c r="O184" s="25">
        <f t="shared" ref="O184:P184" si="533">AVERAGE(C34:C184)</f>
        <v>46.813410596026486</v>
      </c>
      <c r="P184" s="25">
        <f t="shared" si="533"/>
        <v>9.1556291390728468</v>
      </c>
    </row>
    <row r="185" spans="1:16" x14ac:dyDescent="0.25">
      <c r="A185" s="57"/>
      <c r="B185" s="17">
        <v>1883</v>
      </c>
      <c r="C185" s="42">
        <v>63.633333333333326</v>
      </c>
      <c r="D185" s="1">
        <v>9.0399999999999991</v>
      </c>
      <c r="E185" s="1">
        <f t="shared" si="447"/>
        <v>9.1560713861386134</v>
      </c>
      <c r="F185" s="1">
        <f t="shared" si="448"/>
        <v>9.1317821782178221</v>
      </c>
      <c r="G185" s="25">
        <f t="shared" ref="G185:H185" si="534">AVERAGE(C175:C185)</f>
        <v>33.709090909090911</v>
      </c>
      <c r="H185" s="25">
        <f t="shared" si="534"/>
        <v>9.0409090909090892</v>
      </c>
      <c r="I185" s="25">
        <f t="shared" ref="I185:J185" si="535">AVERAGE(C165:C185)</f>
        <v>46.625793650793653</v>
      </c>
      <c r="J185" s="25">
        <f t="shared" si="535"/>
        <v>9.2528571428571418</v>
      </c>
      <c r="K185" s="25">
        <f t="shared" ref="K185:L185" si="536">AVERAGE(C105:C185)</f>
        <v>43.75318930041152</v>
      </c>
      <c r="L185" s="25">
        <f t="shared" si="536"/>
        <v>9.1562962962963006</v>
      </c>
      <c r="M185" s="25">
        <f t="shared" ref="M185:N185" si="537">AVERAGE(C85:C185)</f>
        <v>44.726815181518148</v>
      </c>
      <c r="N185" s="25">
        <f t="shared" si="537"/>
        <v>9.1317821782178221</v>
      </c>
      <c r="O185" s="25">
        <f t="shared" ref="O185:P185" si="538">AVERAGE(C35:C185)</f>
        <v>47.16197571743929</v>
      </c>
      <c r="P185" s="25">
        <f t="shared" si="538"/>
        <v>9.15132450331126</v>
      </c>
    </row>
    <row r="186" spans="1:16" ht="15.75" thickBot="1" x14ac:dyDescent="0.3">
      <c r="A186" s="58"/>
      <c r="B186" s="17">
        <v>1884</v>
      </c>
      <c r="C186" s="42">
        <v>63.508333333333326</v>
      </c>
      <c r="D186" s="1">
        <v>9.85</v>
      </c>
      <c r="E186" s="1">
        <f t="shared" si="447"/>
        <v>9.1652609900990107</v>
      </c>
      <c r="F186" s="1">
        <f t="shared" si="448"/>
        <v>9.1371287128712879</v>
      </c>
      <c r="G186" s="25">
        <f t="shared" ref="G186:H186" si="539">AVERAGE(C176:C186)</f>
        <v>33.461363636363636</v>
      </c>
      <c r="H186" s="25">
        <f t="shared" si="539"/>
        <v>9.1154545454545435</v>
      </c>
      <c r="I186" s="25">
        <f t="shared" ref="I186:J186" si="540">AVERAGE(C166:C186)</f>
        <v>47.55396825396825</v>
      </c>
      <c r="J186" s="25">
        <f t="shared" si="540"/>
        <v>9.2604761904761901</v>
      </c>
      <c r="K186" s="25">
        <f t="shared" ref="K186:L186" si="541">AVERAGE(C106:C186)</f>
        <v>44.005761316872437</v>
      </c>
      <c r="L186" s="25">
        <f t="shared" si="541"/>
        <v>9.1656790123456826</v>
      </c>
      <c r="M186" s="25">
        <f t="shared" ref="M186:N186" si="542">AVERAGE(C86:C186)</f>
        <v>45.129867986798672</v>
      </c>
      <c r="N186" s="25">
        <f t="shared" si="542"/>
        <v>9.1371287128712879</v>
      </c>
      <c r="O186" s="25">
        <f t="shared" ref="O186:P186" si="543">AVERAGE(C36:C186)</f>
        <v>47.549448123620309</v>
      </c>
      <c r="P186" s="25">
        <f t="shared" si="543"/>
        <v>9.1470198675496697</v>
      </c>
    </row>
    <row r="187" spans="1:16" x14ac:dyDescent="0.25">
      <c r="A187" s="56" t="s">
        <v>18</v>
      </c>
      <c r="B187" s="18">
        <v>1885</v>
      </c>
      <c r="C187" s="43">
        <v>51.958333333333336</v>
      </c>
      <c r="D187" s="1">
        <v>8.58</v>
      </c>
      <c r="E187" s="1">
        <f t="shared" si="447"/>
        <v>9.1746951485148518</v>
      </c>
      <c r="F187" s="1">
        <f t="shared" si="448"/>
        <v>9.144356435643564</v>
      </c>
      <c r="G187" s="25">
        <f t="shared" ref="G187:H187" si="544">AVERAGE(C177:C187)</f>
        <v>34.125757575757568</v>
      </c>
      <c r="H187" s="25">
        <f t="shared" si="544"/>
        <v>9.0472727272727269</v>
      </c>
      <c r="I187" s="25">
        <f t="shared" ref="I187:J187" si="545">AVERAGE(C167:C187)</f>
        <v>47.792460317460318</v>
      </c>
      <c r="J187" s="25">
        <f t="shared" si="545"/>
        <v>9.2466666666666661</v>
      </c>
      <c r="K187" s="25">
        <f t="shared" ref="K187:L187" si="546">AVERAGE(C107:C187)</f>
        <v>44.061213991769556</v>
      </c>
      <c r="L187" s="25">
        <f t="shared" si="546"/>
        <v>9.1532098765432153</v>
      </c>
      <c r="M187" s="25">
        <f t="shared" ref="M187:N187" si="547">AVERAGE(C87:C187)</f>
        <v>45.543646864686465</v>
      </c>
      <c r="N187" s="25">
        <f t="shared" si="547"/>
        <v>9.144356435643564</v>
      </c>
      <c r="O187" s="25">
        <f t="shared" ref="O187:P187" si="548">AVERAGE(C37:C187)</f>
        <v>47.787582781456948</v>
      </c>
      <c r="P187" s="25">
        <f t="shared" si="548"/>
        <v>9.1388079470198669</v>
      </c>
    </row>
    <row r="188" spans="1:16" x14ac:dyDescent="0.25">
      <c r="A188" s="57"/>
      <c r="B188" s="18">
        <v>1886</v>
      </c>
      <c r="C188" s="43">
        <v>25.425000000000001</v>
      </c>
      <c r="D188" s="1">
        <v>8.74</v>
      </c>
      <c r="E188" s="1">
        <f t="shared" si="447"/>
        <v>9.1749942574257428</v>
      </c>
      <c r="F188" s="1">
        <f t="shared" si="448"/>
        <v>9.1459405940594074</v>
      </c>
      <c r="G188" s="25">
        <f t="shared" ref="G188:H188" si="549">AVERAGE(C178:C188)</f>
        <v>34.890151515151508</v>
      </c>
      <c r="H188" s="25">
        <f t="shared" si="549"/>
        <v>8.9799999999999969</v>
      </c>
      <c r="I188" s="25">
        <f t="shared" ref="I188:J188" si="550">AVERAGE(C168:C188)</f>
        <v>47.551984126984124</v>
      </c>
      <c r="J188" s="25">
        <f t="shared" si="550"/>
        <v>9.2000000000000011</v>
      </c>
      <c r="K188" s="25">
        <f t="shared" ref="K188:L188" si="551">AVERAGE(C108:C188)</f>
        <v>43.853600823045269</v>
      </c>
      <c r="L188" s="25">
        <f t="shared" si="551"/>
        <v>9.1500000000000039</v>
      </c>
      <c r="M188" s="25">
        <f t="shared" ref="M188:N188" si="552">AVERAGE(C88:C188)</f>
        <v>45.55676567656765</v>
      </c>
      <c r="N188" s="25">
        <f t="shared" si="552"/>
        <v>9.1459405940594074</v>
      </c>
      <c r="O188" s="25">
        <f t="shared" ref="O188:P188" si="553">AVERAGE(C38:C188)</f>
        <v>47.730794701986753</v>
      </c>
      <c r="P188" s="25">
        <f t="shared" si="553"/>
        <v>9.1333112582781446</v>
      </c>
    </row>
    <row r="189" spans="1:16" x14ac:dyDescent="0.25">
      <c r="A189" s="57"/>
      <c r="B189" s="18">
        <v>1887</v>
      </c>
      <c r="C189" s="43">
        <v>13.058333333333332</v>
      </c>
      <c r="D189" s="1">
        <v>8.3000000000000007</v>
      </c>
      <c r="E189" s="1">
        <f t="shared" si="447"/>
        <v>9.1592355445544555</v>
      </c>
      <c r="F189" s="1">
        <f t="shared" si="448"/>
        <v>9.1462376237623779</v>
      </c>
      <c r="G189" s="25">
        <f t="shared" ref="G189:H189" si="554">AVERAGE(C179:C189)</f>
        <v>35.053030303030305</v>
      </c>
      <c r="H189" s="25">
        <f t="shared" si="554"/>
        <v>8.8681818181818173</v>
      </c>
      <c r="I189" s="25">
        <f t="shared" ref="I189:J189" si="555">AVERAGE(C169:C189)</f>
        <v>47.398412698412685</v>
      </c>
      <c r="J189" s="25">
        <f t="shared" si="555"/>
        <v>9.1342857142857152</v>
      </c>
      <c r="K189" s="25">
        <f t="shared" ref="K189:L189" si="556">AVERAGE(C109:C189)</f>
        <v>43.667798353909468</v>
      </c>
      <c r="L189" s="25">
        <f t="shared" si="556"/>
        <v>9.1309876543209914</v>
      </c>
      <c r="M189" s="25">
        <f t="shared" ref="M189:N189" si="557">AVERAGE(C89:C189)</f>
        <v>44.865594059405936</v>
      </c>
      <c r="N189" s="25">
        <f t="shared" si="557"/>
        <v>9.1462376237623779</v>
      </c>
      <c r="O189" s="25">
        <f t="shared" ref="O189:P189" si="558">AVERAGE(C39:C189)</f>
        <v>47.353697571743929</v>
      </c>
      <c r="P189" s="25">
        <f t="shared" si="558"/>
        <v>9.1198675496688715</v>
      </c>
    </row>
    <row r="190" spans="1:16" x14ac:dyDescent="0.25">
      <c r="A190" s="57"/>
      <c r="B190" s="18">
        <v>1888</v>
      </c>
      <c r="C190" s="43">
        <v>6.75</v>
      </c>
      <c r="D190" s="1">
        <v>8.24</v>
      </c>
      <c r="E190" s="1">
        <f t="shared" si="447"/>
        <v>9.1309556435643575</v>
      </c>
      <c r="F190" s="1">
        <f t="shared" si="448"/>
        <v>9.1356435643564353</v>
      </c>
      <c r="G190" s="25">
        <f t="shared" ref="G190:H190" si="559">AVERAGE(C180:C190)</f>
        <v>34.538636363636357</v>
      </c>
      <c r="H190" s="25">
        <f t="shared" si="559"/>
        <v>8.7818181818181795</v>
      </c>
      <c r="I190" s="25">
        <f t="shared" ref="I190:J190" si="560">AVERAGE(C170:C190)</f>
        <v>47.373412698412686</v>
      </c>
      <c r="J190" s="25">
        <f t="shared" si="560"/>
        <v>9.0966666666666676</v>
      </c>
      <c r="K190" s="25">
        <f t="shared" ref="K190:L190" si="561">AVERAGE(C110:C190)</f>
        <v>43.627057613168731</v>
      </c>
      <c r="L190" s="25">
        <f t="shared" si="561"/>
        <v>9.1254320987654349</v>
      </c>
      <c r="M190" s="25">
        <f t="shared" ref="M190:N190" si="562">AVERAGE(C90:C190)</f>
        <v>43.625247524752474</v>
      </c>
      <c r="N190" s="25">
        <f t="shared" si="562"/>
        <v>9.1356435643564353</v>
      </c>
      <c r="O190" s="25">
        <f t="shared" ref="O190:P190" si="563">AVERAGE(C40:C190)</f>
        <v>46.861975717439293</v>
      </c>
      <c r="P190" s="25">
        <f t="shared" si="563"/>
        <v>9.1085430463576156</v>
      </c>
    </row>
    <row r="191" spans="1:16" x14ac:dyDescent="0.25">
      <c r="A191" s="57"/>
      <c r="B191" s="18">
        <v>1889</v>
      </c>
      <c r="C191" s="43">
        <v>6.2166666666666659</v>
      </c>
      <c r="D191" s="1">
        <v>9.02</v>
      </c>
      <c r="E191" s="1">
        <f t="shared" si="447"/>
        <v>9.102807425742574</v>
      </c>
      <c r="F191" s="1">
        <f t="shared" si="448"/>
        <v>9.1336633663366342</v>
      </c>
      <c r="G191" s="25">
        <f t="shared" ref="G191:H191" si="564">AVERAGE(C181:C191)</f>
        <v>34.791666666666657</v>
      </c>
      <c r="H191" s="25">
        <f t="shared" si="564"/>
        <v>8.759999999999998</v>
      </c>
      <c r="I191" s="25">
        <f t="shared" ref="I191:J191" si="565">AVERAGE(C171:C191)</f>
        <v>45.879761904761899</v>
      </c>
      <c r="J191" s="25">
        <f t="shared" si="565"/>
        <v>9.0309523809523817</v>
      </c>
      <c r="K191" s="25">
        <f t="shared" ref="K191:L191" si="566">AVERAGE(C111:C191)</f>
        <v>43.603292181069961</v>
      </c>
      <c r="L191" s="25">
        <f t="shared" si="566"/>
        <v>9.127407407407409</v>
      </c>
      <c r="M191" s="25">
        <f t="shared" ref="M191:N191" si="567">AVERAGE(C91:C191)</f>
        <v>42.390676567656762</v>
      </c>
      <c r="N191" s="25">
        <f t="shared" si="567"/>
        <v>9.1336633663366342</v>
      </c>
      <c r="O191" s="25">
        <f t="shared" ref="O191:P191" si="568">AVERAGE(C41:C191)</f>
        <v>46.168046357615879</v>
      </c>
      <c r="P191" s="25">
        <f t="shared" si="568"/>
        <v>9.1031125827814545</v>
      </c>
    </row>
    <row r="192" spans="1:16" x14ac:dyDescent="0.25">
      <c r="A192" s="57"/>
      <c r="B192" s="18">
        <v>1890</v>
      </c>
      <c r="C192" s="43">
        <v>7.05</v>
      </c>
      <c r="D192" s="1">
        <v>8.76</v>
      </c>
      <c r="E192" s="1">
        <f t="shared" si="447"/>
        <v>9.0777368316831684</v>
      </c>
      <c r="F192" s="1">
        <f t="shared" si="448"/>
        <v>9.1319801980198037</v>
      </c>
      <c r="G192" s="25">
        <f t="shared" ref="G192:H192" si="569">AVERAGE(C182:C192)</f>
        <v>34.887121212121208</v>
      </c>
      <c r="H192" s="25">
        <f t="shared" si="569"/>
        <v>8.879999999999999</v>
      </c>
      <c r="I192" s="25">
        <f t="shared" ref="I192:J192" si="570">AVERAGE(C172:C192)</f>
        <v>42.691666666666663</v>
      </c>
      <c r="J192" s="25">
        <f t="shared" si="570"/>
        <v>8.99</v>
      </c>
      <c r="K192" s="25">
        <f t="shared" ref="K192:L192" si="571">AVERAGE(C112:C192)</f>
        <v>43.659053497942388</v>
      </c>
      <c r="L192" s="25">
        <f t="shared" si="571"/>
        <v>9.1249382716049414</v>
      </c>
      <c r="M192" s="25">
        <f t="shared" ref="M192:N192" si="572">AVERAGE(C92:C192)</f>
        <v>41.291089108910889</v>
      </c>
      <c r="N192" s="25">
        <f t="shared" si="572"/>
        <v>9.1319801980198037</v>
      </c>
      <c r="O192" s="25">
        <f t="shared" ref="O192:P192" si="573">AVERAGE(C42:C192)</f>
        <v>45.545860927152304</v>
      </c>
      <c r="P192" s="25">
        <f t="shared" si="573"/>
        <v>9.1001324503311238</v>
      </c>
    </row>
    <row r="193" spans="1:16" x14ac:dyDescent="0.25">
      <c r="A193" s="57"/>
      <c r="B193" s="18">
        <v>1891</v>
      </c>
      <c r="C193" s="43">
        <v>35.625</v>
      </c>
      <c r="D193" s="1">
        <v>8.51</v>
      </c>
      <c r="E193" s="1">
        <f t="shared" si="447"/>
        <v>9.0654865346534663</v>
      </c>
      <c r="F193" s="1">
        <f t="shared" si="448"/>
        <v>9.1225742574257449</v>
      </c>
      <c r="G193" s="25">
        <f t="shared" ref="G193:H193" si="574">AVERAGE(C183:C193)</f>
        <v>35.19469696969697</v>
      </c>
      <c r="H193" s="25">
        <f t="shared" si="574"/>
        <v>8.8263636363636362</v>
      </c>
      <c r="I193" s="25">
        <f t="shared" ref="I193:J193" si="575">AVERAGE(C173:C193)</f>
        <v>37.771428571428565</v>
      </c>
      <c r="J193" s="25">
        <f t="shared" si="575"/>
        <v>8.965714285714288</v>
      </c>
      <c r="K193" s="25">
        <f t="shared" ref="K193:L193" si="576">AVERAGE(C113:C193)</f>
        <v>44.098868312757205</v>
      </c>
      <c r="L193" s="25">
        <f t="shared" si="576"/>
        <v>9.1216049382716058</v>
      </c>
      <c r="M193" s="25">
        <f t="shared" ref="M193:N193" si="577">AVERAGE(C93:C193)</f>
        <v>40.753795379537955</v>
      </c>
      <c r="N193" s="25">
        <f t="shared" si="577"/>
        <v>9.1225742574257449</v>
      </c>
      <c r="O193" s="25">
        <f t="shared" ref="O193:P193" si="578">AVERAGE(C43:C193)</f>
        <v>45.29834437086091</v>
      </c>
      <c r="P193" s="25">
        <f t="shared" si="578"/>
        <v>9.1110596026490054</v>
      </c>
    </row>
    <row r="194" spans="1:16" x14ac:dyDescent="0.25">
      <c r="A194" s="57"/>
      <c r="B194" s="18">
        <v>1892</v>
      </c>
      <c r="C194" s="43">
        <v>72.941666666666663</v>
      </c>
      <c r="D194" s="1">
        <v>8.18</v>
      </c>
      <c r="E194" s="1">
        <f t="shared" si="447"/>
        <v>9.0669218811881187</v>
      </c>
      <c r="F194" s="1">
        <f t="shared" si="448"/>
        <v>9.1115841584158428</v>
      </c>
      <c r="G194" s="25">
        <f t="shared" ref="G194:H194" si="579">AVERAGE(C184:C194)</f>
        <v>36.888636363636358</v>
      </c>
      <c r="H194" s="25">
        <f t="shared" si="579"/>
        <v>8.7900000000000027</v>
      </c>
      <c r="I194" s="25">
        <f t="shared" ref="I194:J194" si="580">AVERAGE(C174:C194)</f>
        <v>35.948809523809523</v>
      </c>
      <c r="J194" s="25">
        <f t="shared" si="580"/>
        <v>8.923333333333332</v>
      </c>
      <c r="K194" s="25">
        <f t="shared" ref="K194:L194" si="581">AVERAGE(C114:C194)</f>
        <v>44.981893004115229</v>
      </c>
      <c r="L194" s="25">
        <f t="shared" si="581"/>
        <v>9.102962962962966</v>
      </c>
      <c r="M194" s="25">
        <f t="shared" ref="M194:N194" si="582">AVERAGE(C94:C194)</f>
        <v>40.816749174917504</v>
      </c>
      <c r="N194" s="25">
        <f t="shared" si="582"/>
        <v>9.1115841584158428</v>
      </c>
      <c r="O194" s="25">
        <f t="shared" ref="O194:P194" si="583">AVERAGE(C44:C194)</f>
        <v>45.516501103752745</v>
      </c>
      <c r="P194" s="25">
        <f t="shared" si="583"/>
        <v>9.1035099337748324</v>
      </c>
    </row>
    <row r="195" spans="1:16" x14ac:dyDescent="0.25">
      <c r="A195" s="57"/>
      <c r="B195" s="18">
        <v>1893</v>
      </c>
      <c r="C195" s="43">
        <v>85.083333333333329</v>
      </c>
      <c r="D195" s="1">
        <v>10.01</v>
      </c>
      <c r="E195" s="1">
        <f t="shared" si="447"/>
        <v>9.0725748514851485</v>
      </c>
      <c r="F195" s="1">
        <f t="shared" si="448"/>
        <v>9.1196039603960415</v>
      </c>
      <c r="G195" s="25">
        <f t="shared" ref="G195:H195" si="584">AVERAGE(C185:C195)</f>
        <v>39.204545454545453</v>
      </c>
      <c r="H195" s="25">
        <f t="shared" si="584"/>
        <v>8.8390909090909116</v>
      </c>
      <c r="I195" s="25">
        <f t="shared" ref="I195:J195" si="585">AVERAGE(C175:C195)</f>
        <v>35.162698412698411</v>
      </c>
      <c r="J195" s="25">
        <f t="shared" si="585"/>
        <v>8.9352380952380948</v>
      </c>
      <c r="K195" s="25">
        <f t="shared" ref="K195:L195" si="586">AVERAGE(C115:C195)</f>
        <v>45.97119341563787</v>
      </c>
      <c r="L195" s="25">
        <f t="shared" si="586"/>
        <v>9.1251851851851882</v>
      </c>
      <c r="M195" s="25">
        <f t="shared" ref="M195:N195" si="587">AVERAGE(C95:C195)</f>
        <v>41.064686468646869</v>
      </c>
      <c r="N195" s="25">
        <f t="shared" si="587"/>
        <v>9.1196039603960415</v>
      </c>
      <c r="O195" s="25">
        <f t="shared" ref="O195:P195" si="588">AVERAGE(C45:C195)</f>
        <v>45.947516556291369</v>
      </c>
      <c r="P195" s="25">
        <f t="shared" si="588"/>
        <v>9.1143046357615898</v>
      </c>
    </row>
    <row r="196" spans="1:16" ht="15.75" thickBot="1" x14ac:dyDescent="0.3">
      <c r="A196" s="58"/>
      <c r="B196" s="18">
        <v>1894</v>
      </c>
      <c r="C196" s="43">
        <v>78.00833333333334</v>
      </c>
      <c r="D196" s="1">
        <v>9.32</v>
      </c>
      <c r="E196" s="1">
        <f t="shared" si="447"/>
        <v>9.0795973267326744</v>
      </c>
      <c r="F196" s="1">
        <f t="shared" si="448"/>
        <v>9.1214851485148536</v>
      </c>
      <c r="G196" s="25">
        <f t="shared" ref="G196:H196" si="589">AVERAGE(C186:C196)</f>
        <v>40.511363636363633</v>
      </c>
      <c r="H196" s="25">
        <f t="shared" si="589"/>
        <v>8.8645454545454569</v>
      </c>
      <c r="I196" s="25">
        <f t="shared" ref="I196:J196" si="590">AVERAGE(C176:C196)</f>
        <v>35.723412698412695</v>
      </c>
      <c r="J196" s="25">
        <f t="shared" si="590"/>
        <v>8.9490476190476169</v>
      </c>
      <c r="K196" s="25">
        <f t="shared" ref="K196:L196" si="591">AVERAGE(C116:C196)</f>
        <v>46.783744855967086</v>
      </c>
      <c r="L196" s="25">
        <f t="shared" si="591"/>
        <v>9.1325925925925961</v>
      </c>
      <c r="M196" s="25">
        <f t="shared" ref="M196:N196" si="592">AVERAGE(C96:C196)</f>
        <v>41.372689768976905</v>
      </c>
      <c r="N196" s="25">
        <f t="shared" si="592"/>
        <v>9.1214851485148536</v>
      </c>
      <c r="O196" s="25">
        <f t="shared" ref="O196:P196" si="593">AVERAGE(C46:C196)</f>
        <v>46.358167770419406</v>
      </c>
      <c r="P196" s="25">
        <f t="shared" si="593"/>
        <v>9.1109271523178812</v>
      </c>
    </row>
    <row r="197" spans="1:16" x14ac:dyDescent="0.25">
      <c r="A197" s="56" t="s">
        <v>19</v>
      </c>
      <c r="B197" s="19">
        <v>1895</v>
      </c>
      <c r="C197" s="44">
        <v>63.966666666666676</v>
      </c>
      <c r="D197" s="1">
        <v>8.6999999999999993</v>
      </c>
      <c r="E197" s="1">
        <f t="shared" si="447"/>
        <v>9.0847818811881194</v>
      </c>
      <c r="F197" s="1">
        <f t="shared" si="448"/>
        <v>9.1096039603960417</v>
      </c>
      <c r="G197" s="25">
        <f t="shared" ref="G197:H197" si="594">AVERAGE(C187:C197)</f>
        <v>40.553030303030305</v>
      </c>
      <c r="H197" s="25">
        <f t="shared" si="594"/>
        <v>8.76</v>
      </c>
      <c r="I197" s="25">
        <f t="shared" ref="I197:J197" si="595">AVERAGE(C177:C197)</f>
        <v>36.643253968253966</v>
      </c>
      <c r="J197" s="25">
        <f t="shared" si="595"/>
        <v>8.9190476190476176</v>
      </c>
      <c r="K197" s="25">
        <f t="shared" ref="K197:L197" si="596">AVERAGE(C117:C197)</f>
        <v>47.401440329218119</v>
      </c>
      <c r="L197" s="25">
        <f t="shared" si="596"/>
        <v>9.143950617283954</v>
      </c>
      <c r="M197" s="25">
        <f t="shared" ref="M197:N197" si="597">AVERAGE(C97:C197)</f>
        <v>41.600082508250829</v>
      </c>
      <c r="N197" s="25">
        <f t="shared" si="597"/>
        <v>9.1096039603960417</v>
      </c>
      <c r="O197" s="25">
        <f t="shared" ref="O197:P197" si="598">AVERAGE(C47:C197)</f>
        <v>46.748675496688719</v>
      </c>
      <c r="P197" s="25">
        <f t="shared" si="598"/>
        <v>9.1102649006622531</v>
      </c>
    </row>
    <row r="198" spans="1:16" x14ac:dyDescent="0.25">
      <c r="A198" s="57"/>
      <c r="B198" s="19">
        <v>1896</v>
      </c>
      <c r="C198" s="44">
        <v>41.80833333333333</v>
      </c>
      <c r="D198" s="1">
        <v>9.34</v>
      </c>
      <c r="E198" s="1">
        <f t="shared" si="447"/>
        <v>9.0894190099009897</v>
      </c>
      <c r="F198" s="1">
        <f t="shared" si="448"/>
        <v>9.1158415841584191</v>
      </c>
      <c r="G198" s="25">
        <f t="shared" ref="G198:H198" si="599">AVERAGE(C188:C198)</f>
        <v>39.630303030303033</v>
      </c>
      <c r="H198" s="25">
        <f t="shared" si="599"/>
        <v>8.8290909090909082</v>
      </c>
      <c r="I198" s="25">
        <f t="shared" ref="I198:J198" si="600">AVERAGE(C178:C198)</f>
        <v>37.823809523809523</v>
      </c>
      <c r="J198" s="25">
        <f t="shared" si="600"/>
        <v>8.9123809523809499</v>
      </c>
      <c r="K198" s="25">
        <f t="shared" ref="K198:L198" si="601">AVERAGE(C118:C198)</f>
        <v>47.480555555555554</v>
      </c>
      <c r="L198" s="25">
        <f t="shared" si="601"/>
        <v>9.1472839506172878</v>
      </c>
      <c r="M198" s="25">
        <f t="shared" ref="M198:N198" si="602">AVERAGE(C98:C198)</f>
        <v>41.803465346534658</v>
      </c>
      <c r="N198" s="25">
        <f t="shared" si="602"/>
        <v>9.1158415841584191</v>
      </c>
      <c r="O198" s="25">
        <f t="shared" ref="O198:P198" si="603">AVERAGE(C48:C198)</f>
        <v>46.952704194260463</v>
      </c>
      <c r="P198" s="25">
        <f t="shared" si="603"/>
        <v>9.1135099337748358</v>
      </c>
    </row>
    <row r="199" spans="1:16" x14ac:dyDescent="0.25">
      <c r="A199" s="57"/>
      <c r="B199" s="19">
        <v>1897</v>
      </c>
      <c r="C199" s="44">
        <v>26.241666666666671</v>
      </c>
      <c r="D199" s="1">
        <v>9.44</v>
      </c>
      <c r="E199" s="1">
        <f t="shared" si="447"/>
        <v>9.0917272277227728</v>
      </c>
      <c r="F199" s="1">
        <f t="shared" si="448"/>
        <v>9.1200000000000028</v>
      </c>
      <c r="G199" s="25">
        <f t="shared" ref="G199:H199" si="604">AVERAGE(C189:C199)</f>
        <v>39.704545454545453</v>
      </c>
      <c r="H199" s="25">
        <f t="shared" si="604"/>
        <v>8.8927272727272726</v>
      </c>
      <c r="I199" s="25">
        <f t="shared" ref="I199:J199" si="605">AVERAGE(C179:C199)</f>
        <v>38.536904761904758</v>
      </c>
      <c r="J199" s="25">
        <f t="shared" si="605"/>
        <v>8.9080952380952372</v>
      </c>
      <c r="K199" s="25">
        <f t="shared" ref="K199:L199" si="606">AVERAGE(C119:C199)</f>
        <v>47.238991769547333</v>
      </c>
      <c r="L199" s="25">
        <f t="shared" si="606"/>
        <v>9.1664197530864246</v>
      </c>
      <c r="M199" s="25">
        <f t="shared" ref="M199:N199" si="607">AVERAGE(C99:C199)</f>
        <v>41.904702970297038</v>
      </c>
      <c r="N199" s="25">
        <f t="shared" si="607"/>
        <v>9.1200000000000028</v>
      </c>
      <c r="O199" s="25">
        <f t="shared" ref="O199:P199" si="608">AVERAGE(C49:C199)</f>
        <v>46.980794701986731</v>
      </c>
      <c r="P199" s="25">
        <f t="shared" si="608"/>
        <v>9.1186754966887413</v>
      </c>
    </row>
    <row r="200" spans="1:16" x14ac:dyDescent="0.25">
      <c r="A200" s="57"/>
      <c r="B200" s="19">
        <v>1898</v>
      </c>
      <c r="C200" s="44">
        <v>26.716666666666665</v>
      </c>
      <c r="D200" s="1">
        <v>10.1</v>
      </c>
      <c r="E200" s="1">
        <f t="shared" si="447"/>
        <v>9.0963154455445547</v>
      </c>
      <c r="F200" s="1">
        <f t="shared" si="448"/>
        <v>9.1305940594059454</v>
      </c>
      <c r="G200" s="25">
        <f t="shared" ref="G200:H200" si="609">AVERAGE(C190:C200)</f>
        <v>40.94621212121212</v>
      </c>
      <c r="H200" s="25">
        <f t="shared" si="609"/>
        <v>9.0563636363636348</v>
      </c>
      <c r="I200" s="25">
        <f t="shared" ref="I200:J200" si="610">AVERAGE(C180:C200)</f>
        <v>39.218253968253961</v>
      </c>
      <c r="J200" s="25">
        <f t="shared" si="610"/>
        <v>8.9514285714285702</v>
      </c>
      <c r="K200" s="25">
        <f t="shared" ref="K200:L200" si="611">AVERAGE(C120:C200)</f>
        <v>47.061934156378612</v>
      </c>
      <c r="L200" s="25">
        <f t="shared" si="611"/>
        <v>9.1813580246913631</v>
      </c>
      <c r="M200" s="25">
        <f t="shared" ref="M200:N200" si="612">AVERAGE(C100:C200)</f>
        <v>42.105940594059405</v>
      </c>
      <c r="N200" s="25">
        <f t="shared" si="612"/>
        <v>9.1305940594059454</v>
      </c>
      <c r="O200" s="25">
        <f t="shared" ref="O200:P200" si="613">AVERAGE(C50:C200)</f>
        <v>46.892825607063997</v>
      </c>
      <c r="P200" s="25">
        <f t="shared" si="613"/>
        <v>9.1203973509933753</v>
      </c>
    </row>
    <row r="201" spans="1:16" x14ac:dyDescent="0.25">
      <c r="A201" s="57"/>
      <c r="B201" s="19">
        <v>1899</v>
      </c>
      <c r="C201" s="44">
        <v>12.108333333333334</v>
      </c>
      <c r="D201" s="1">
        <v>9.7100000000000009</v>
      </c>
      <c r="E201" s="1">
        <f t="shared" si="447"/>
        <v>9.0981307920792087</v>
      </c>
      <c r="F201" s="1">
        <f t="shared" si="448"/>
        <v>9.1313861386138662</v>
      </c>
      <c r="G201" s="25">
        <f t="shared" ref="G201:H201" si="614">AVERAGE(C191:C201)</f>
        <v>41.433333333333337</v>
      </c>
      <c r="H201" s="25">
        <f t="shared" si="614"/>
        <v>9.19</v>
      </c>
      <c r="I201" s="25">
        <f t="shared" ref="I201:J201" si="615">AVERAGE(C181:C201)</f>
        <v>39.631349206349206</v>
      </c>
      <c r="J201" s="25">
        <f t="shared" si="615"/>
        <v>8.9728571428571424</v>
      </c>
      <c r="K201" s="25">
        <f t="shared" ref="K201:L201" si="616">AVERAGE(C121:C201)</f>
        <v>46.840432098765433</v>
      </c>
      <c r="L201" s="25">
        <f t="shared" si="616"/>
        <v>9.179259259259263</v>
      </c>
      <c r="M201" s="25">
        <f t="shared" ref="M201:N201" si="617">AVERAGE(C101:C201)</f>
        <v>42.185561056105612</v>
      </c>
      <c r="N201" s="25">
        <f t="shared" si="617"/>
        <v>9.1313861386138662</v>
      </c>
      <c r="O201" s="25">
        <f t="shared" ref="O201:P201" si="618">AVERAGE(C51:C201)</f>
        <v>46.575662251655615</v>
      </c>
      <c r="P201" s="25">
        <f t="shared" si="618"/>
        <v>9.1264900662251627</v>
      </c>
    </row>
    <row r="202" spans="1:16" x14ac:dyDescent="0.25">
      <c r="A202" s="57"/>
      <c r="B202" s="19">
        <v>1900</v>
      </c>
      <c r="C202" s="44">
        <v>9.4583333333333321</v>
      </c>
      <c r="D202" s="1">
        <v>9.6</v>
      </c>
      <c r="E202" s="1">
        <f t="shared" si="447"/>
        <v>9.0987402970297033</v>
      </c>
      <c r="F202" s="1">
        <f t="shared" si="448"/>
        <v>9.148019801980201</v>
      </c>
      <c r="G202" s="25">
        <f t="shared" ref="G202:H202" si="619">AVERAGE(C192:C202)</f>
        <v>41.728030303030302</v>
      </c>
      <c r="H202" s="25">
        <f t="shared" si="619"/>
        <v>9.2427272727272722</v>
      </c>
      <c r="I202" s="25">
        <f t="shared" ref="I202:J202" si="620">AVERAGE(C182:C202)</f>
        <v>39.796031746031744</v>
      </c>
      <c r="J202" s="25">
        <f t="shared" si="620"/>
        <v>9.0757142857142856</v>
      </c>
      <c r="K202" s="25">
        <f t="shared" ref="K202:L202" si="621">AVERAGE(C122:C202)</f>
        <v>46.661316872427989</v>
      </c>
      <c r="L202" s="25">
        <f t="shared" si="621"/>
        <v>9.1833333333333371</v>
      </c>
      <c r="M202" s="25">
        <f t="shared" ref="M202:N202" si="622">AVERAGE(C102:C202)</f>
        <v>42.212293729372938</v>
      </c>
      <c r="N202" s="25">
        <f t="shared" si="622"/>
        <v>9.148019801980201</v>
      </c>
      <c r="O202" s="25">
        <f t="shared" ref="O202:P202" si="623">AVERAGE(C52:C202)</f>
        <v>46.102373068432648</v>
      </c>
      <c r="P202" s="25">
        <f t="shared" si="623"/>
        <v>9.1272185430463537</v>
      </c>
    </row>
    <row r="203" spans="1:16" x14ac:dyDescent="0.25">
      <c r="A203" s="57"/>
      <c r="B203" s="19">
        <v>1901</v>
      </c>
      <c r="C203" s="44">
        <v>2.7416666666666667</v>
      </c>
      <c r="D203" s="1">
        <v>9.15</v>
      </c>
      <c r="E203" s="1">
        <f t="shared" si="447"/>
        <v>9.0960915841584171</v>
      </c>
      <c r="F203" s="1">
        <f t="shared" si="448"/>
        <v>9.14673267326733</v>
      </c>
      <c r="G203" s="25">
        <f t="shared" ref="G203:H203" si="624">AVERAGE(C193:C203)</f>
        <v>41.336363636363636</v>
      </c>
      <c r="H203" s="25">
        <f t="shared" si="624"/>
        <v>9.2781818181818192</v>
      </c>
      <c r="I203" s="25">
        <f t="shared" ref="I203:J203" si="625">AVERAGE(C183:C203)</f>
        <v>38.391269841269846</v>
      </c>
      <c r="J203" s="25">
        <f t="shared" si="625"/>
        <v>9.0780952380952389</v>
      </c>
      <c r="K203" s="25">
        <f t="shared" ref="K203:L203" si="626">AVERAGE(C123:C203)</f>
        <v>46.502263374485601</v>
      </c>
      <c r="L203" s="25">
        <f t="shared" si="626"/>
        <v>9.1906172839506208</v>
      </c>
      <c r="M203" s="25">
        <f t="shared" ref="M203:N203" si="627">AVERAGE(C103:C203)</f>
        <v>42.096122112211226</v>
      </c>
      <c r="N203" s="25">
        <f t="shared" si="627"/>
        <v>9.14673267326733</v>
      </c>
      <c r="O203" s="25">
        <f t="shared" ref="O203:P203" si="628">AVERAGE(C53:C203)</f>
        <v>45.568267108167753</v>
      </c>
      <c r="P203" s="25">
        <f t="shared" si="628"/>
        <v>9.1235099337748302</v>
      </c>
    </row>
    <row r="204" spans="1:16" x14ac:dyDescent="0.25">
      <c r="A204" s="57"/>
      <c r="B204" s="19">
        <v>1902</v>
      </c>
      <c r="C204" s="44">
        <v>5.05</v>
      </c>
      <c r="D204" s="1">
        <v>8.8800000000000008</v>
      </c>
      <c r="E204" s="1">
        <f t="shared" si="447"/>
        <v>9.0895563366336631</v>
      </c>
      <c r="F204" s="1">
        <f t="shared" si="448"/>
        <v>9.1393069306930723</v>
      </c>
      <c r="G204" s="25">
        <f t="shared" ref="G204:H204" si="629">AVERAGE(C194:C204)</f>
        <v>38.55681818181818</v>
      </c>
      <c r="H204" s="25">
        <f t="shared" si="629"/>
        <v>9.3118181818181807</v>
      </c>
      <c r="I204" s="25">
        <f t="shared" ref="I204:J204" si="630">AVERAGE(C184:C204)</f>
        <v>36.045634920634924</v>
      </c>
      <c r="J204" s="25">
        <f t="shared" si="630"/>
        <v>9.0923809523809531</v>
      </c>
      <c r="K204" s="25">
        <f t="shared" ref="K204:L204" si="631">AVERAGE(C124:C204)</f>
        <v>46.482921810699601</v>
      </c>
      <c r="L204" s="25">
        <f t="shared" si="631"/>
        <v>9.1823456790123483</v>
      </c>
      <c r="M204" s="25">
        <f t="shared" ref="M204:N204" si="632">AVERAGE(C104:C204)</f>
        <v>41.809488448844895</v>
      </c>
      <c r="N204" s="25">
        <f t="shared" si="632"/>
        <v>9.1393069306930723</v>
      </c>
      <c r="O204" s="25">
        <f t="shared" ref="O204:P204" si="633">AVERAGE(C54:C204)</f>
        <v>45.286092715231774</v>
      </c>
      <c r="P204" s="25">
        <f t="shared" si="633"/>
        <v>9.1262251655629107</v>
      </c>
    </row>
    <row r="205" spans="1:16" x14ac:dyDescent="0.25">
      <c r="A205" s="57"/>
      <c r="B205" s="19">
        <v>1903</v>
      </c>
      <c r="C205" s="44">
        <v>24.383333333333336</v>
      </c>
      <c r="D205" s="1">
        <v>9.33</v>
      </c>
      <c r="E205" s="1">
        <f t="shared" si="447"/>
        <v>9.0848947524752486</v>
      </c>
      <c r="F205" s="1">
        <f t="shared" si="448"/>
        <v>9.1427722772277278</v>
      </c>
      <c r="G205" s="25">
        <f t="shared" ref="G205:H205" si="634">AVERAGE(C195:C205)</f>
        <v>34.142424242424241</v>
      </c>
      <c r="H205" s="25">
        <f t="shared" si="634"/>
        <v>9.416363636363636</v>
      </c>
      <c r="I205" s="25">
        <f t="shared" ref="I205:J205" si="635">AVERAGE(C185:C205)</f>
        <v>34.368253968253967</v>
      </c>
      <c r="J205" s="25">
        <f t="shared" si="635"/>
        <v>9.085714285714289</v>
      </c>
      <c r="K205" s="25">
        <f t="shared" ref="K205:L205" si="636">AVERAGE(C125:C205)</f>
        <v>46.734979423868324</v>
      </c>
      <c r="L205" s="25">
        <f t="shared" si="636"/>
        <v>9.1733333333333356</v>
      </c>
      <c r="M205" s="25">
        <f t="shared" ref="M205:N205" si="637">AVERAGE(C105:C205)</f>
        <v>41.605033003300335</v>
      </c>
      <c r="N205" s="25">
        <f t="shared" si="637"/>
        <v>9.1427722772277278</v>
      </c>
      <c r="O205" s="25">
        <f t="shared" ref="O205:P205" si="638">AVERAGE(C55:C205)</f>
        <v>45.131015452538612</v>
      </c>
      <c r="P205" s="25">
        <f t="shared" si="638"/>
        <v>9.1270198675496648</v>
      </c>
    </row>
    <row r="206" spans="1:16" x14ac:dyDescent="0.25">
      <c r="A206" s="57"/>
      <c r="B206" s="19">
        <v>1904</v>
      </c>
      <c r="C206" s="44">
        <v>41.95</v>
      </c>
      <c r="D206" s="1">
        <v>9.02</v>
      </c>
      <c r="E206" s="1">
        <f t="shared" si="447"/>
        <v>9.084646435643565</v>
      </c>
      <c r="F206" s="1">
        <f t="shared" si="448"/>
        <v>9.142079207920796</v>
      </c>
      <c r="G206" s="25">
        <f t="shared" ref="G206:H206" si="639">AVERAGE(C196:C206)</f>
        <v>30.221212121212123</v>
      </c>
      <c r="H206" s="25">
        <f t="shared" si="639"/>
        <v>9.3263636363636362</v>
      </c>
      <c r="I206" s="25">
        <f t="shared" ref="I206:J206" si="640">AVERAGE(C186:C206)</f>
        <v>33.335714285714289</v>
      </c>
      <c r="J206" s="25">
        <f t="shared" si="640"/>
        <v>9.0847619047619084</v>
      </c>
      <c r="K206" s="25">
        <f t="shared" ref="K206:L206" si="641">AVERAGE(C126:C206)</f>
        <v>47.230761316872439</v>
      </c>
      <c r="L206" s="25">
        <f t="shared" si="641"/>
        <v>9.1809876543209885</v>
      </c>
      <c r="M206" s="25">
        <f t="shared" ref="M206:N206" si="642">AVERAGE(C106:C206)</f>
        <v>41.594141914191425</v>
      </c>
      <c r="N206" s="25">
        <f t="shared" si="642"/>
        <v>9.142079207920796</v>
      </c>
      <c r="O206" s="25">
        <f t="shared" ref="O206:P206" si="643">AVERAGE(C56:C206)</f>
        <v>45.205684326710795</v>
      </c>
      <c r="P206" s="25">
        <f t="shared" si="643"/>
        <v>9.1263576158940367</v>
      </c>
    </row>
    <row r="207" spans="1:16" x14ac:dyDescent="0.25">
      <c r="A207" s="57"/>
      <c r="B207" s="19">
        <v>1905</v>
      </c>
      <c r="C207" s="44">
        <v>63.466666666666676</v>
      </c>
      <c r="D207" s="1">
        <v>9.16</v>
      </c>
      <c r="E207" s="1">
        <f t="shared" si="447"/>
        <v>9.0882583168316842</v>
      </c>
      <c r="F207" s="1">
        <f t="shared" si="448"/>
        <v>9.1378217821782233</v>
      </c>
      <c r="G207" s="25">
        <f t="shared" ref="G207:H207" si="644">AVERAGE(C197:C207)</f>
        <v>28.899242424242434</v>
      </c>
      <c r="H207" s="25">
        <f t="shared" si="644"/>
        <v>9.3118181818181807</v>
      </c>
      <c r="I207" s="25">
        <f t="shared" ref="I207:J207" si="645">AVERAGE(C187:C207)</f>
        <v>33.333730158730162</v>
      </c>
      <c r="J207" s="25">
        <f t="shared" si="645"/>
        <v>9.0519047619047619</v>
      </c>
      <c r="K207" s="25">
        <f t="shared" ref="K207:L207" si="646">AVERAGE(C127:C207)</f>
        <v>47.919753086419767</v>
      </c>
      <c r="L207" s="25">
        <f t="shared" si="646"/>
        <v>9.1790123456790127</v>
      </c>
      <c r="M207" s="25">
        <f t="shared" ref="M207:N207" si="647">AVERAGE(C107:C207)</f>
        <v>41.752557755775584</v>
      </c>
      <c r="N207" s="25">
        <f t="shared" si="647"/>
        <v>9.1378217821782233</v>
      </c>
      <c r="O207" s="25">
        <f t="shared" ref="O207:P207" si="648">AVERAGE(C57:C207)</f>
        <v>45.545088300220726</v>
      </c>
      <c r="P207" s="25">
        <f t="shared" si="648"/>
        <v>9.1282781456953597</v>
      </c>
    </row>
    <row r="208" spans="1:16" ht="15.75" thickBot="1" x14ac:dyDescent="0.3">
      <c r="A208" s="58"/>
      <c r="B208" s="19">
        <v>1906</v>
      </c>
      <c r="C208" s="44">
        <v>53.858333333333327</v>
      </c>
      <c r="D208" s="1">
        <v>9.4700000000000006</v>
      </c>
      <c r="E208" s="1">
        <f t="shared" si="447"/>
        <v>9.0908806930693071</v>
      </c>
      <c r="F208" s="1">
        <f t="shared" si="448"/>
        <v>9.1424752475247573</v>
      </c>
      <c r="G208" s="25">
        <f t="shared" ref="G208:H208" si="649">AVERAGE(C198:C208)</f>
        <v>27.980303030303027</v>
      </c>
      <c r="H208" s="25">
        <f t="shared" si="649"/>
        <v>9.3818181818181809</v>
      </c>
      <c r="I208" s="25">
        <f t="shared" ref="I208:J208" si="650">AVERAGE(C188:C208)</f>
        <v>33.424206349206351</v>
      </c>
      <c r="J208" s="25">
        <f t="shared" si="650"/>
        <v>9.0942857142857143</v>
      </c>
      <c r="K208" s="25">
        <f t="shared" ref="K208:L208" si="651">AVERAGE(C128:C208)</f>
        <v>48.379732510288072</v>
      </c>
      <c r="L208" s="25">
        <f t="shared" si="651"/>
        <v>9.1754320987654321</v>
      </c>
      <c r="M208" s="25">
        <f t="shared" ref="M208:N208" si="652">AVERAGE(C108:C208)</f>
        <v>41.867574257425751</v>
      </c>
      <c r="N208" s="25">
        <f t="shared" si="652"/>
        <v>9.1424752475247573</v>
      </c>
      <c r="O208" s="25">
        <f t="shared" ref="O208:P208" si="653">AVERAGE(C58:C208)</f>
        <v>45.838410596026471</v>
      </c>
      <c r="P208" s="25">
        <f t="shared" si="653"/>
        <v>9.1341721854304598</v>
      </c>
    </row>
    <row r="209" spans="1:16" x14ac:dyDescent="0.25">
      <c r="A209" s="56" t="s">
        <v>20</v>
      </c>
      <c r="B209" s="20">
        <v>1907</v>
      </c>
      <c r="C209" s="45">
        <v>62.033333333333331</v>
      </c>
      <c r="D209" s="1">
        <v>8.8800000000000008</v>
      </c>
      <c r="E209" s="1">
        <f t="shared" si="447"/>
        <v>9.0985390099009908</v>
      </c>
      <c r="F209" s="1">
        <f t="shared" si="448"/>
        <v>9.1329702970297078</v>
      </c>
      <c r="G209" s="25">
        <f t="shared" ref="G209:H209" si="654">AVERAGE(C199:C209)</f>
        <v>29.818939393939392</v>
      </c>
      <c r="H209" s="25">
        <f t="shared" si="654"/>
        <v>9.34</v>
      </c>
      <c r="I209" s="25">
        <f t="shared" ref="I209:J209" si="655">AVERAGE(C189:C209)</f>
        <v>35.167460317460325</v>
      </c>
      <c r="J209" s="25">
        <f t="shared" si="655"/>
        <v>9.100952380952382</v>
      </c>
      <c r="K209" s="25">
        <f t="shared" ref="K209:L209" si="656">AVERAGE(C129:C209)</f>
        <v>48.697736625514416</v>
      </c>
      <c r="L209" s="25">
        <f t="shared" si="656"/>
        <v>9.1604938271604937</v>
      </c>
      <c r="M209" s="25">
        <f t="shared" ref="M209:N209" si="657">AVERAGE(C109:C209)</f>
        <v>42.203465346534664</v>
      </c>
      <c r="N209" s="25">
        <f t="shared" si="657"/>
        <v>9.1329702970297078</v>
      </c>
      <c r="O209" s="25">
        <f t="shared" ref="O209:P209" si="658">AVERAGE(C59:C209)</f>
        <v>46.181732891832205</v>
      </c>
      <c r="P209" s="25">
        <f t="shared" si="658"/>
        <v>9.1348344370860897</v>
      </c>
    </row>
    <row r="210" spans="1:16" x14ac:dyDescent="0.25">
      <c r="A210" s="57"/>
      <c r="B210" s="20">
        <v>1908</v>
      </c>
      <c r="C210" s="45">
        <v>48.541666666666664</v>
      </c>
      <c r="D210" s="1">
        <v>9.2799999999999994</v>
      </c>
      <c r="E210" s="1">
        <f t="shared" si="447"/>
        <v>9.1072282178217829</v>
      </c>
      <c r="F210" s="1">
        <f t="shared" si="448"/>
        <v>9.138811881188122</v>
      </c>
      <c r="G210" s="25">
        <f t="shared" ref="G210:H210" si="659">AVERAGE(C200:C210)</f>
        <v>31.846212121212123</v>
      </c>
      <c r="H210" s="25">
        <f t="shared" si="659"/>
        <v>9.3254545454545461</v>
      </c>
      <c r="I210" s="25">
        <f t="shared" ref="I210:J210" si="660">AVERAGE(C190:C210)</f>
        <v>36.857142857142854</v>
      </c>
      <c r="J210" s="25">
        <f t="shared" si="660"/>
        <v>9.1476190476190471</v>
      </c>
      <c r="K210" s="25">
        <f t="shared" ref="K210:L210" si="661">AVERAGE(C130:C210)</f>
        <v>48.68497942386832</v>
      </c>
      <c r="L210" s="25">
        <f t="shared" si="661"/>
        <v>9.1576543209876551</v>
      </c>
      <c r="M210" s="25">
        <f t="shared" ref="M210:N210" si="662">AVERAGE(C110:C210)</f>
        <v>42.584570957095721</v>
      </c>
      <c r="N210" s="25">
        <f t="shared" si="662"/>
        <v>9.138811881188122</v>
      </c>
      <c r="O210" s="25">
        <f t="shared" ref="O210:P210" si="663">AVERAGE(C60:C210)</f>
        <v>46.288465783664442</v>
      </c>
      <c r="P210" s="25">
        <f t="shared" si="663"/>
        <v>9.1368874172185386</v>
      </c>
    </row>
    <row r="211" spans="1:16" x14ac:dyDescent="0.25">
      <c r="A211" s="57"/>
      <c r="B211" s="20">
        <v>1909</v>
      </c>
      <c r="C211" s="45">
        <v>43.883333333333347</v>
      </c>
      <c r="D211" s="1">
        <v>8.59</v>
      </c>
      <c r="E211" s="1">
        <f t="shared" si="447"/>
        <v>9.1152966336633678</v>
      </c>
      <c r="F211" s="1">
        <f t="shared" si="448"/>
        <v>9.1361386138613891</v>
      </c>
      <c r="G211" s="25">
        <f t="shared" ref="G211:H211" si="664">AVERAGE(C201:C211)</f>
        <v>33.406818181818181</v>
      </c>
      <c r="H211" s="25">
        <f t="shared" si="664"/>
        <v>9.1881818181818176</v>
      </c>
      <c r="I211" s="25">
        <f t="shared" ref="I211:J211" si="665">AVERAGE(C191:C211)</f>
        <v>38.625396825396827</v>
      </c>
      <c r="J211" s="25">
        <f t="shared" si="665"/>
        <v>9.1642857142857146</v>
      </c>
      <c r="K211" s="25">
        <f t="shared" ref="K211:L211" si="666">AVERAGE(C131:C211)</f>
        <v>48.434465020576134</v>
      </c>
      <c r="L211" s="25">
        <f t="shared" si="666"/>
        <v>9.1362962962962975</v>
      </c>
      <c r="M211" s="25">
        <f t="shared" ref="M211:N211" si="667">AVERAGE(C111:C211)</f>
        <v>42.938448844884505</v>
      </c>
      <c r="N211" s="25">
        <f t="shared" si="667"/>
        <v>9.1361386138613891</v>
      </c>
      <c r="O211" s="25">
        <f t="shared" ref="O211:P211" si="668">AVERAGE(C61:C211)</f>
        <v>46.263852097130226</v>
      </c>
      <c r="P211" s="25">
        <f t="shared" si="668"/>
        <v>9.134304635761584</v>
      </c>
    </row>
    <row r="212" spans="1:16" x14ac:dyDescent="0.25">
      <c r="A212" s="57"/>
      <c r="B212" s="20">
        <v>1910</v>
      </c>
      <c r="C212" s="45">
        <v>18.583333333333336</v>
      </c>
      <c r="D212" s="1">
        <v>9.1999999999999993</v>
      </c>
      <c r="E212" s="1">
        <f t="shared" si="447"/>
        <v>9.1189198019801978</v>
      </c>
      <c r="F212" s="1">
        <f t="shared" si="448"/>
        <v>9.1385148514851533</v>
      </c>
      <c r="G212" s="25">
        <f t="shared" ref="G212:H212" si="669">AVERAGE(C202:C212)</f>
        <v>33.995454545454542</v>
      </c>
      <c r="H212" s="25">
        <f t="shared" si="669"/>
        <v>9.1418181818181825</v>
      </c>
      <c r="I212" s="25">
        <f t="shared" ref="I212:J212" si="670">AVERAGE(C192:C212)</f>
        <v>39.214285714285715</v>
      </c>
      <c r="J212" s="25">
        <f t="shared" si="670"/>
        <v>9.1728571428571435</v>
      </c>
      <c r="K212" s="25">
        <f t="shared" ref="K212:L212" si="671">AVERAGE(C132:C212)</f>
        <v>47.837139917695481</v>
      </c>
      <c r="L212" s="25">
        <f t="shared" si="671"/>
        <v>9.1488888888888891</v>
      </c>
      <c r="M212" s="25">
        <f t="shared" ref="M212:N212" si="672">AVERAGE(C112:C212)</f>
        <v>43.097359735973605</v>
      </c>
      <c r="N212" s="25">
        <f t="shared" si="672"/>
        <v>9.1385148514851533</v>
      </c>
      <c r="O212" s="25">
        <f t="shared" ref="O212:P212" si="673">AVERAGE(C62:C212)</f>
        <v>46.029525386313452</v>
      </c>
      <c r="P212" s="25">
        <f t="shared" si="673"/>
        <v>9.1288079470198653</v>
      </c>
    </row>
    <row r="213" spans="1:16" x14ac:dyDescent="0.25">
      <c r="A213" s="57"/>
      <c r="B213" s="20">
        <v>1911</v>
      </c>
      <c r="C213" s="45">
        <v>5.7</v>
      </c>
      <c r="D213" s="1">
        <v>10.09</v>
      </c>
      <c r="E213" s="1">
        <f t="shared" si="447"/>
        <v>9.120206534653466</v>
      </c>
      <c r="F213" s="1">
        <f t="shared" si="448"/>
        <v>9.1514851485148547</v>
      </c>
      <c r="G213" s="25">
        <f t="shared" ref="G213:H213" si="674">AVERAGE(C203:C213)</f>
        <v>33.653787878787874</v>
      </c>
      <c r="H213" s="25">
        <f t="shared" si="674"/>
        <v>9.1863636363636356</v>
      </c>
      <c r="I213" s="25">
        <f t="shared" ref="I213:J213" si="675">AVERAGE(C193:C213)</f>
        <v>39.150000000000006</v>
      </c>
      <c r="J213" s="25">
        <f t="shared" si="675"/>
        <v>9.2361904761904761</v>
      </c>
      <c r="K213" s="25">
        <f t="shared" ref="K213:L213" si="676">AVERAGE(C133:C213)</f>
        <v>47.031687242798355</v>
      </c>
      <c r="L213" s="25">
        <f t="shared" si="676"/>
        <v>9.1658024691358033</v>
      </c>
      <c r="M213" s="25">
        <f t="shared" ref="M213:N213" si="677">AVERAGE(C113:C213)</f>
        <v>43.153795379537961</v>
      </c>
      <c r="N213" s="25">
        <f t="shared" si="677"/>
        <v>9.1514851485148547</v>
      </c>
      <c r="O213" s="25">
        <f t="shared" ref="O213:P213" si="678">AVERAGE(C63:C213)</f>
        <v>45.650993377483424</v>
      </c>
      <c r="P213" s="25">
        <f t="shared" si="678"/>
        <v>9.1303973509933734</v>
      </c>
    </row>
    <row r="214" spans="1:16" x14ac:dyDescent="0.25">
      <c r="A214" s="57"/>
      <c r="B214" s="20">
        <v>1912</v>
      </c>
      <c r="C214" s="45">
        <v>3.5916666666666668</v>
      </c>
      <c r="D214" s="1">
        <v>9.3699999999999992</v>
      </c>
      <c r="E214" s="1">
        <f t="shared" si="447"/>
        <v>9.120697524752476</v>
      </c>
      <c r="F214" s="1">
        <f t="shared" si="448"/>
        <v>9.1483168316831733</v>
      </c>
      <c r="G214" s="25">
        <f t="shared" ref="G214:H214" si="679">AVERAGE(C204:C214)</f>
        <v>33.731060606060602</v>
      </c>
      <c r="H214" s="25">
        <f t="shared" si="679"/>
        <v>9.206363636363637</v>
      </c>
      <c r="I214" s="25">
        <f t="shared" ref="I214:J214" si="680">AVERAGE(C194:C214)</f>
        <v>37.624603174603173</v>
      </c>
      <c r="J214" s="25">
        <f t="shared" si="680"/>
        <v>9.2771428571428558</v>
      </c>
      <c r="K214" s="25">
        <f t="shared" ref="K214:L214" si="681">AVERAGE(C134:C214)</f>
        <v>46.485699588477374</v>
      </c>
      <c r="L214" s="25">
        <f t="shared" si="681"/>
        <v>9.1564197530864213</v>
      </c>
      <c r="M214" s="25">
        <f t="shared" ref="M214:N214" si="682">AVERAGE(C114:C214)</f>
        <v>43.175330033003306</v>
      </c>
      <c r="N214" s="25">
        <f t="shared" si="682"/>
        <v>9.1483168316831733</v>
      </c>
      <c r="O214" s="25">
        <f t="shared" ref="O214:P214" si="683">AVERAGE(C64:C214)</f>
        <v>45.106236203090482</v>
      </c>
      <c r="P214" s="25">
        <f t="shared" si="683"/>
        <v>9.126092715231783</v>
      </c>
    </row>
    <row r="215" spans="1:16" x14ac:dyDescent="0.25">
      <c r="A215" s="57"/>
      <c r="B215" s="20">
        <v>1913</v>
      </c>
      <c r="C215" s="45">
        <v>1.4416666666666664</v>
      </c>
      <c r="D215" s="1">
        <v>9.83</v>
      </c>
      <c r="E215" s="1">
        <f t="shared" si="447"/>
        <v>9.1199055445544559</v>
      </c>
      <c r="F215" s="1">
        <f t="shared" si="448"/>
        <v>9.1643564356435707</v>
      </c>
      <c r="G215" s="25">
        <f t="shared" ref="G215:H215" si="684">AVERAGE(C205:C215)</f>
        <v>33.403030303030299</v>
      </c>
      <c r="H215" s="25">
        <f t="shared" si="684"/>
        <v>9.2927272727272747</v>
      </c>
      <c r="I215" s="25">
        <f t="shared" ref="I215:J215" si="685">AVERAGE(C195:C215)</f>
        <v>34.219841269841275</v>
      </c>
      <c r="J215" s="25">
        <f t="shared" si="685"/>
        <v>9.355714285714285</v>
      </c>
      <c r="K215" s="25">
        <f t="shared" ref="K215:L215" si="686">AVERAGE(C135:C215)</f>
        <v>46.163477366255144</v>
      </c>
      <c r="L215" s="25">
        <f t="shared" si="686"/>
        <v>9.1606172839506197</v>
      </c>
      <c r="M215" s="25">
        <f t="shared" ref="M215:N215" si="687">AVERAGE(C115:C215)</f>
        <v>43.140594059405949</v>
      </c>
      <c r="N215" s="25">
        <f t="shared" si="687"/>
        <v>9.1643564356435707</v>
      </c>
      <c r="O215" s="25">
        <f t="shared" ref="O215:P215" si="688">AVERAGE(C65:C215)</f>
        <v>44.71081677704192</v>
      </c>
      <c r="P215" s="25">
        <f t="shared" si="688"/>
        <v>9.1275496688741669</v>
      </c>
    </row>
    <row r="216" spans="1:16" x14ac:dyDescent="0.25">
      <c r="A216" s="57"/>
      <c r="B216" s="20">
        <v>1914</v>
      </c>
      <c r="C216" s="45">
        <v>9.5916666666666668</v>
      </c>
      <c r="D216" s="1">
        <v>9.9</v>
      </c>
      <c r="E216" s="1">
        <f t="shared" si="447"/>
        <v>9.1193186138613864</v>
      </c>
      <c r="F216" s="1">
        <f t="shared" si="448"/>
        <v>9.1760396039604011</v>
      </c>
      <c r="G216" s="25">
        <f t="shared" ref="G216:H216" si="689">AVERAGE(C206:C216)</f>
        <v>32.05833333333333</v>
      </c>
      <c r="H216" s="25">
        <f t="shared" si="689"/>
        <v>9.3445454545454556</v>
      </c>
      <c r="I216" s="25">
        <f t="shared" ref="I216:J216" si="690">AVERAGE(C196:C216)</f>
        <v>30.625000000000011</v>
      </c>
      <c r="J216" s="25">
        <f t="shared" si="690"/>
        <v>9.3504761904761917</v>
      </c>
      <c r="K216" s="25">
        <f t="shared" ref="K216:L216" si="691">AVERAGE(C136:C216)</f>
        <v>46.176543209876549</v>
      </c>
      <c r="L216" s="25">
        <f t="shared" si="691"/>
        <v>9.1653086419753116</v>
      </c>
      <c r="M216" s="25">
        <f t="shared" ref="M216:N216" si="692">AVERAGE(C116:C216)</f>
        <v>43.11485148514852</v>
      </c>
      <c r="N216" s="25">
        <f t="shared" si="692"/>
        <v>9.1760396039604011</v>
      </c>
      <c r="O216" s="25">
        <f t="shared" ref="O216:P216" si="693">AVERAGE(C66:C216)</f>
        <v>44.475551876379669</v>
      </c>
      <c r="P216" s="25">
        <f t="shared" si="693"/>
        <v>9.1338410596026467</v>
      </c>
    </row>
    <row r="217" spans="1:16" x14ac:dyDescent="0.25">
      <c r="A217" s="57"/>
      <c r="B217" s="20">
        <v>1915</v>
      </c>
      <c r="C217" s="45">
        <v>47.366666666666667</v>
      </c>
      <c r="D217" s="1">
        <v>8.9600000000000009</v>
      </c>
      <c r="E217" s="1">
        <f t="shared" si="447"/>
        <v>9.12686594059406</v>
      </c>
      <c r="F217" s="1">
        <f t="shared" si="448"/>
        <v>9.1877227722772332</v>
      </c>
      <c r="G217" s="25">
        <f t="shared" ref="G217:H217" si="694">AVERAGE(C207:C217)</f>
        <v>32.550757575757572</v>
      </c>
      <c r="H217" s="25">
        <f t="shared" si="694"/>
        <v>9.3390909090909116</v>
      </c>
      <c r="I217" s="25">
        <f t="shared" ref="I217:J217" si="695">AVERAGE(C197:C217)</f>
        <v>29.165873015873032</v>
      </c>
      <c r="J217" s="25">
        <f t="shared" si="695"/>
        <v>9.3333333333333339</v>
      </c>
      <c r="K217" s="25">
        <f t="shared" ref="K217:L217" si="696">AVERAGE(C137:C217)</f>
        <v>46.597839506172846</v>
      </c>
      <c r="L217" s="25">
        <f t="shared" si="696"/>
        <v>9.1461728395061783</v>
      </c>
      <c r="M217" s="25">
        <f t="shared" ref="M217:N217" si="697">AVERAGE(C117:C217)</f>
        <v>43.445874587458754</v>
      </c>
      <c r="N217" s="25">
        <f t="shared" si="697"/>
        <v>9.1877227722772332</v>
      </c>
      <c r="O217" s="25">
        <f t="shared" ref="O217:P217" si="698">AVERAGE(C67:C217)</f>
        <v>44.54850993377481</v>
      </c>
      <c r="P217" s="25">
        <f t="shared" si="698"/>
        <v>9.1353642384105935</v>
      </c>
    </row>
    <row r="218" spans="1:16" x14ac:dyDescent="0.25">
      <c r="A218" s="57"/>
      <c r="B218" s="20">
        <v>1916</v>
      </c>
      <c r="C218" s="45">
        <v>57.06666666666667</v>
      </c>
      <c r="D218" s="1">
        <v>9.1999999999999993</v>
      </c>
      <c r="E218" s="1">
        <f t="shared" si="447"/>
        <v>9.1317570297029711</v>
      </c>
      <c r="F218" s="1">
        <f t="shared" si="448"/>
        <v>9.1890099009901043</v>
      </c>
      <c r="G218" s="25">
        <f t="shared" ref="G218:H218" si="699">AVERAGE(C208:C218)</f>
        <v>31.96893939393939</v>
      </c>
      <c r="H218" s="25">
        <f t="shared" si="699"/>
        <v>9.3427272727272754</v>
      </c>
      <c r="I218" s="25">
        <f t="shared" ref="I218:J218" si="700">AVERAGE(C198:C218)</f>
        <v>28.837301587301585</v>
      </c>
      <c r="J218" s="25">
        <f t="shared" si="700"/>
        <v>9.3571428571428577</v>
      </c>
      <c r="K218" s="25">
        <f t="shared" ref="K218:L218" si="701">AVERAGE(C138:C218)</f>
        <v>46.600411522633749</v>
      </c>
      <c r="L218" s="25">
        <f t="shared" si="701"/>
        <v>9.1416049382716089</v>
      </c>
      <c r="M218" s="25">
        <f t="shared" ref="M218:N218" si="702">AVERAGE(C118:C218)</f>
        <v>43.66039603960396</v>
      </c>
      <c r="N218" s="25">
        <f t="shared" si="702"/>
        <v>9.1890099009901043</v>
      </c>
      <c r="O218" s="25">
        <f t="shared" ref="O218:P218" si="703">AVERAGE(C68:C218)</f>
        <v>44.787969094922715</v>
      </c>
      <c r="P218" s="25">
        <f t="shared" si="703"/>
        <v>9.1396688741721821</v>
      </c>
    </row>
    <row r="219" spans="1:16" x14ac:dyDescent="0.25">
      <c r="A219" s="57"/>
      <c r="B219" s="20">
        <v>1917</v>
      </c>
      <c r="C219" s="45">
        <v>103.89166666666667</v>
      </c>
      <c r="D219" s="1">
        <v>8.5500000000000007</v>
      </c>
      <c r="E219" s="1">
        <f t="shared" si="447"/>
        <v>9.1448689108910894</v>
      </c>
      <c r="F219" s="1">
        <f t="shared" si="448"/>
        <v>9.1955445544554504</v>
      </c>
      <c r="G219" s="25">
        <f t="shared" ref="G219:H219" si="704">AVERAGE(C209:C219)</f>
        <v>36.517424242424241</v>
      </c>
      <c r="H219" s="25">
        <f t="shared" si="704"/>
        <v>9.2590909090909115</v>
      </c>
      <c r="I219" s="25">
        <f t="shared" ref="I219:J219" si="705">AVERAGE(C199:C219)</f>
        <v>31.793650793650791</v>
      </c>
      <c r="J219" s="25">
        <f t="shared" si="705"/>
        <v>9.3195238095238118</v>
      </c>
      <c r="K219" s="25">
        <f t="shared" ref="K219:L219" si="706">AVERAGE(C139:C219)</f>
        <v>46.383436213991779</v>
      </c>
      <c r="L219" s="25">
        <f t="shared" si="706"/>
        <v>9.1375308641975348</v>
      </c>
      <c r="M219" s="25">
        <f t="shared" ref="M219:N219" si="707">AVERAGE(C119:C219)</f>
        <v>44.235478547854783</v>
      </c>
      <c r="N219" s="25">
        <f t="shared" si="707"/>
        <v>9.1955445544554504</v>
      </c>
      <c r="O219" s="25">
        <f t="shared" ref="O219:P219" si="708">AVERAGE(C69:C219)</f>
        <v>45.400441501103728</v>
      </c>
      <c r="P219" s="25">
        <f t="shared" si="708"/>
        <v>9.1389403973509928</v>
      </c>
    </row>
    <row r="220" spans="1:16" ht="15.75" thickBot="1" x14ac:dyDescent="0.3">
      <c r="A220" s="58"/>
      <c r="B220" s="20">
        <v>1918</v>
      </c>
      <c r="C220" s="45">
        <v>80.575000000000003</v>
      </c>
      <c r="D220" s="1">
        <v>9.5299999999999994</v>
      </c>
      <c r="E220" s="1">
        <f t="shared" si="447"/>
        <v>9.1537895049504954</v>
      </c>
      <c r="F220" s="1">
        <f t="shared" si="448"/>
        <v>9.2018811881188167</v>
      </c>
      <c r="G220" s="25">
        <f t="shared" ref="G220:H220" si="709">AVERAGE(C210:C220)</f>
        <v>38.203030303030303</v>
      </c>
      <c r="H220" s="25">
        <f t="shared" si="709"/>
        <v>9.3181818181818183</v>
      </c>
      <c r="I220" s="25">
        <f t="shared" ref="I220:J220" si="710">AVERAGE(C200:C220)</f>
        <v>34.38095238095238</v>
      </c>
      <c r="J220" s="25">
        <f t="shared" si="710"/>
        <v>9.3238095238095262</v>
      </c>
      <c r="K220" s="25">
        <f t="shared" ref="K220:L220" si="711">AVERAGE(C140:C220)</f>
        <v>45.670679012345687</v>
      </c>
      <c r="L220" s="25">
        <f t="shared" si="711"/>
        <v>9.1459259259259298</v>
      </c>
      <c r="M220" s="25">
        <f t="shared" ref="M220:N220" si="712">AVERAGE(C120:C220)</f>
        <v>44.626732673267313</v>
      </c>
      <c r="N220" s="25">
        <f t="shared" si="712"/>
        <v>9.2018811881188167</v>
      </c>
      <c r="O220" s="25">
        <f t="shared" ref="O220:P220" si="713">AVERAGE(C70:C220)</f>
        <v>45.683554083885184</v>
      </c>
      <c r="P220" s="25">
        <f t="shared" si="713"/>
        <v>9.1444370860927133</v>
      </c>
    </row>
    <row r="221" spans="1:16" ht="15.75" customHeight="1" x14ac:dyDescent="0.25">
      <c r="A221" s="56" t="s">
        <v>21</v>
      </c>
      <c r="B221" s="21">
        <v>1919</v>
      </c>
      <c r="C221" s="46">
        <v>63.608333333333327</v>
      </c>
      <c r="D221" s="1">
        <v>8.5299999999999994</v>
      </c>
      <c r="E221" s="1">
        <f t="shared" si="447"/>
        <v>9.1613650495049512</v>
      </c>
      <c r="F221" s="1">
        <f t="shared" si="448"/>
        <v>9.1885148514851522</v>
      </c>
      <c r="G221" s="25">
        <f t="shared" ref="G221:H221" si="714">AVERAGE(C211:C221)</f>
        <v>39.572727272727271</v>
      </c>
      <c r="H221" s="25">
        <f t="shared" si="714"/>
        <v>9.25</v>
      </c>
      <c r="I221" s="25">
        <f t="shared" ref="I221:J221" si="715">AVERAGE(C201:C221)</f>
        <v>36.137698412698413</v>
      </c>
      <c r="J221" s="25">
        <f t="shared" si="715"/>
        <v>9.2490476190476194</v>
      </c>
      <c r="K221" s="25">
        <f t="shared" ref="K221:L221" si="716">AVERAGE(C141:C221)</f>
        <v>45.182510288065849</v>
      </c>
      <c r="L221" s="25">
        <f t="shared" si="716"/>
        <v>9.1512345679012377</v>
      </c>
      <c r="M221" s="25">
        <f t="shared" ref="M221:N221" si="717">AVERAGE(C121:C221)</f>
        <v>44.958993399339917</v>
      </c>
      <c r="N221" s="25">
        <f t="shared" si="717"/>
        <v>9.1885148514851522</v>
      </c>
      <c r="O221" s="25">
        <f t="shared" ref="O221:P221" si="718">AVERAGE(C71:C221)</f>
        <v>45.642273730684295</v>
      </c>
      <c r="P221" s="25">
        <f t="shared" si="718"/>
        <v>9.1416556291390716</v>
      </c>
    </row>
    <row r="222" spans="1:16" x14ac:dyDescent="0.25">
      <c r="A222" s="57"/>
      <c r="B222" s="21">
        <v>1920</v>
      </c>
      <c r="C222" s="46">
        <v>37.641666666666666</v>
      </c>
      <c r="D222" s="1">
        <v>9.58</v>
      </c>
      <c r="E222" s="1">
        <f t="shared" si="447"/>
        <v>9.1644520792079209</v>
      </c>
      <c r="F222" s="1">
        <f t="shared" si="448"/>
        <v>9.1915841584158446</v>
      </c>
      <c r="G222" s="25">
        <f t="shared" ref="G222:H222" si="719">AVERAGE(C212:C222)</f>
        <v>39.005303030303033</v>
      </c>
      <c r="H222" s="25">
        <f t="shared" si="719"/>
        <v>9.34</v>
      </c>
      <c r="I222" s="25">
        <f t="shared" ref="I222:J222" si="720">AVERAGE(C202:C222)</f>
        <v>37.353571428571428</v>
      </c>
      <c r="J222" s="25">
        <f t="shared" si="720"/>
        <v>9.2428571428571455</v>
      </c>
      <c r="K222" s="25">
        <f t="shared" ref="K222:L222" si="721">AVERAGE(C142:C222)</f>
        <v>44.589403292181075</v>
      </c>
      <c r="L222" s="25">
        <f t="shared" si="721"/>
        <v>9.1619753086419777</v>
      </c>
      <c r="M222" s="25">
        <f t="shared" ref="M222:N222" si="722">AVERAGE(C122:C222)</f>
        <v>45.094389438943878</v>
      </c>
      <c r="N222" s="25">
        <f t="shared" si="722"/>
        <v>9.1915841584158446</v>
      </c>
      <c r="O222" s="25">
        <f t="shared" ref="O222:P222" si="723">AVERAGE(C72:C222)</f>
        <v>45.188962472406153</v>
      </c>
      <c r="P222" s="25">
        <f t="shared" si="723"/>
        <v>9.1467549668874142</v>
      </c>
    </row>
    <row r="223" spans="1:16" x14ac:dyDescent="0.25">
      <c r="A223" s="57"/>
      <c r="B223" s="21">
        <v>1921</v>
      </c>
      <c r="C223" s="46">
        <v>26.133333333333336</v>
      </c>
      <c r="D223" s="1">
        <v>10.51</v>
      </c>
      <c r="E223" s="1">
        <f t="shared" si="447"/>
        <v>9.166824257425743</v>
      </c>
      <c r="F223" s="1">
        <f t="shared" si="448"/>
        <v>9.2108910891089142</v>
      </c>
      <c r="G223" s="25">
        <f t="shared" ref="G223:H223" si="724">AVERAGE(C213:C223)</f>
        <v>39.691666666666663</v>
      </c>
      <c r="H223" s="25">
        <f t="shared" si="724"/>
        <v>9.459090909090909</v>
      </c>
      <c r="I223" s="25">
        <f t="shared" ref="I223:J223" si="725">AVERAGE(C203:C223)</f>
        <v>38.147619047619045</v>
      </c>
      <c r="J223" s="25">
        <f t="shared" si="725"/>
        <v>9.2861904761904768</v>
      </c>
      <c r="K223" s="25">
        <f t="shared" ref="K223:L223" si="726">AVERAGE(C143:C223)</f>
        <v>44.113786008230456</v>
      </c>
      <c r="L223" s="25">
        <f t="shared" si="726"/>
        <v>9.1865432098765449</v>
      </c>
      <c r="M223" s="25">
        <f t="shared" ref="M223:N223" si="727">AVERAGE(C123:C223)</f>
        <v>45.198432343234309</v>
      </c>
      <c r="N223" s="25">
        <f t="shared" si="727"/>
        <v>9.2108910891089142</v>
      </c>
      <c r="O223" s="25">
        <f t="shared" ref="O223:P223" si="728">AVERAGE(C73:C223)</f>
        <v>44.694481236203067</v>
      </c>
      <c r="P223" s="25">
        <f t="shared" si="728"/>
        <v>9.1598675496688724</v>
      </c>
    </row>
    <row r="224" spans="1:16" x14ac:dyDescent="0.25">
      <c r="A224" s="57"/>
      <c r="B224" s="21">
        <v>1922</v>
      </c>
      <c r="C224" s="46">
        <v>14.241666666666665</v>
      </c>
      <c r="D224" s="1">
        <v>8.6999999999999993</v>
      </c>
      <c r="E224" s="1">
        <f t="shared" si="447"/>
        <v>9.1685455445544548</v>
      </c>
      <c r="F224" s="1">
        <f t="shared" si="448"/>
        <v>9.202475247524756</v>
      </c>
      <c r="G224" s="25">
        <f t="shared" ref="G224:H224" si="729">AVERAGE(C214:C224)</f>
        <v>40.468181818181819</v>
      </c>
      <c r="H224" s="25">
        <f t="shared" si="729"/>
        <v>9.3327272727272739</v>
      </c>
      <c r="I224" s="25">
        <f t="shared" ref="I224:J224" si="730">AVERAGE(C204:C224)</f>
        <v>38.695238095238096</v>
      </c>
      <c r="J224" s="25">
        <f t="shared" si="730"/>
        <v>9.2647619047619045</v>
      </c>
      <c r="K224" s="25">
        <f t="shared" ref="K224:L224" si="731">AVERAGE(C144:C224)</f>
        <v>43.836008230452684</v>
      </c>
      <c r="L224" s="25">
        <f t="shared" si="731"/>
        <v>9.1859259259259289</v>
      </c>
      <c r="M224" s="25">
        <f t="shared" ref="M224:N224" si="732">AVERAGE(C124:C224)</f>
        <v>45.27392739273926</v>
      </c>
      <c r="N224" s="25">
        <f t="shared" si="732"/>
        <v>9.202475247524756</v>
      </c>
      <c r="O224" s="25">
        <f t="shared" ref="O224:P224" si="733">AVERAGE(C74:C224)</f>
        <v>44.248509933774805</v>
      </c>
      <c r="P224" s="25">
        <f t="shared" si="733"/>
        <v>9.1606622516556282</v>
      </c>
    </row>
    <row r="225" spans="1:16" x14ac:dyDescent="0.25">
      <c r="A225" s="57"/>
      <c r="B225" s="21">
        <v>1923</v>
      </c>
      <c r="C225" s="46">
        <v>5.7749999999999995</v>
      </c>
      <c r="D225" s="1">
        <v>9.11</v>
      </c>
      <c r="E225" s="1">
        <f t="shared" si="447"/>
        <v>9.1689537623762369</v>
      </c>
      <c r="F225" s="1">
        <f t="shared" si="448"/>
        <v>9.1930693069306972</v>
      </c>
      <c r="G225" s="25">
        <f t="shared" ref="G225:H225" si="734">AVERAGE(C215:C225)</f>
        <v>40.666666666666664</v>
      </c>
      <c r="H225" s="25">
        <f t="shared" si="734"/>
        <v>9.3090909090909104</v>
      </c>
      <c r="I225" s="25">
        <f t="shared" ref="I225:J225" si="735">AVERAGE(C205:C225)</f>
        <v>38.729761904761901</v>
      </c>
      <c r="J225" s="25">
        <f t="shared" si="735"/>
        <v>9.2757142857142867</v>
      </c>
      <c r="K225" s="25">
        <f t="shared" ref="K225:L225" si="736">AVERAGE(C145:C225)</f>
        <v>43.60864197530865</v>
      </c>
      <c r="L225" s="25">
        <f t="shared" si="736"/>
        <v>9.1841975308641999</v>
      </c>
      <c r="M225" s="25">
        <f t="shared" ref="M225:N225" si="737">AVERAGE(C125:C225)</f>
        <v>45.291831683168304</v>
      </c>
      <c r="N225" s="25">
        <f t="shared" si="737"/>
        <v>9.1930693069306972</v>
      </c>
      <c r="O225" s="25">
        <f t="shared" ref="O225:P225" si="738">AVERAGE(C75:C225)</f>
        <v>43.846412803531976</v>
      </c>
      <c r="P225" s="25">
        <f t="shared" si="738"/>
        <v>9.1602649006622485</v>
      </c>
    </row>
    <row r="226" spans="1:16" x14ac:dyDescent="0.25">
      <c r="A226" s="57"/>
      <c r="B226" s="21">
        <v>1924</v>
      </c>
      <c r="C226" s="46">
        <v>16.716666666666665</v>
      </c>
      <c r="D226" s="1">
        <v>9.2899999999999991</v>
      </c>
      <c r="E226" s="1">
        <f t="shared" si="447"/>
        <v>9.1723229702970297</v>
      </c>
      <c r="F226" s="1">
        <f t="shared" si="448"/>
        <v>9.2018811881188132</v>
      </c>
      <c r="G226" s="25">
        <f t="shared" ref="G226:H226" si="739">AVERAGE(C216:C226)</f>
        <v>42.05530303030303</v>
      </c>
      <c r="H226" s="25">
        <f t="shared" si="739"/>
        <v>9.2600000000000016</v>
      </c>
      <c r="I226" s="25">
        <f t="shared" ref="I226:J226" si="740">AVERAGE(C206:C226)</f>
        <v>38.364682539682541</v>
      </c>
      <c r="J226" s="25">
        <f t="shared" si="740"/>
        <v>9.2738095238095255</v>
      </c>
      <c r="K226" s="25">
        <f t="shared" ref="K226:L226" si="741">AVERAGE(C146:C226)</f>
        <v>43.682510288065849</v>
      </c>
      <c r="L226" s="25">
        <f t="shared" si="741"/>
        <v>9.1865432098765449</v>
      </c>
      <c r="M226" s="25">
        <f t="shared" ref="M226:N226" si="742">AVERAGE(C126:C226)</f>
        <v>45.43960396039602</v>
      </c>
      <c r="N226" s="25">
        <f t="shared" si="742"/>
        <v>9.2018811881188132</v>
      </c>
      <c r="O226" s="25">
        <f t="shared" ref="O226:P226" si="743">AVERAGE(C76:C226)</f>
        <v>43.726821192052945</v>
      </c>
      <c r="P226" s="25">
        <f t="shared" si="743"/>
        <v>9.1602649006622503</v>
      </c>
    </row>
    <row r="227" spans="1:16" x14ac:dyDescent="0.25">
      <c r="A227" s="57"/>
      <c r="B227" s="21">
        <v>1925</v>
      </c>
      <c r="C227" s="46">
        <v>44.308333333333337</v>
      </c>
      <c r="D227" s="1">
        <v>9.1999999999999993</v>
      </c>
      <c r="E227" s="1">
        <f t="shared" si="447"/>
        <v>9.1805964356435652</v>
      </c>
      <c r="F227" s="1">
        <f t="shared" si="448"/>
        <v>9.2006930693069329</v>
      </c>
      <c r="G227" s="25">
        <f t="shared" ref="G227:H227" si="744">AVERAGE(C217:C227)</f>
        <v>45.211363636363629</v>
      </c>
      <c r="H227" s="25">
        <f t="shared" si="744"/>
        <v>9.1963636363636372</v>
      </c>
      <c r="I227" s="25">
        <f t="shared" ref="I227:J227" si="745">AVERAGE(C207:C227)</f>
        <v>38.476984126984128</v>
      </c>
      <c r="J227" s="25">
        <f t="shared" si="745"/>
        <v>9.2823809523809508</v>
      </c>
      <c r="K227" s="25">
        <f t="shared" ref="K227:L227" si="746">AVERAGE(C147:C227)</f>
        <v>44.044444444444451</v>
      </c>
      <c r="L227" s="25">
        <f t="shared" si="746"/>
        <v>9.1939506172839529</v>
      </c>
      <c r="M227" s="25">
        <f t="shared" ref="M227:N227" si="747">AVERAGE(C127:C227)</f>
        <v>45.80247524752474</v>
      </c>
      <c r="N227" s="25">
        <f t="shared" si="747"/>
        <v>9.2006930693069329</v>
      </c>
      <c r="O227" s="25">
        <f t="shared" ref="O227:P227" si="748">AVERAGE(C77:C227)</f>
        <v>43.817494481236174</v>
      </c>
      <c r="P227" s="25">
        <f t="shared" si="748"/>
        <v>9.1609933774834413</v>
      </c>
    </row>
    <row r="228" spans="1:16" x14ac:dyDescent="0.25">
      <c r="A228" s="57"/>
      <c r="B228" s="21">
        <v>1926</v>
      </c>
      <c r="C228" s="46">
        <v>63.883333333333333</v>
      </c>
      <c r="D228" s="1">
        <v>9.74</v>
      </c>
      <c r="E228" s="1">
        <f t="shared" si="447"/>
        <v>9.1912702970297033</v>
      </c>
      <c r="F228" s="1">
        <f t="shared" si="448"/>
        <v>9.2004950495049531</v>
      </c>
      <c r="G228" s="25">
        <f t="shared" ref="G228:H228" si="749">AVERAGE(C218:C228)</f>
        <v>46.712878787878793</v>
      </c>
      <c r="H228" s="25">
        <f t="shared" si="749"/>
        <v>9.2672727272727276</v>
      </c>
      <c r="I228" s="25">
        <f t="shared" ref="I228:J228" si="750">AVERAGE(C208:C228)</f>
        <v>38.496825396825393</v>
      </c>
      <c r="J228" s="25">
        <f t="shared" si="750"/>
        <v>9.31</v>
      </c>
      <c r="K228" s="25">
        <f t="shared" ref="K228:L228" si="751">AVERAGE(C148:C228)</f>
        <v>44.338477366255148</v>
      </c>
      <c r="L228" s="25">
        <f t="shared" si="751"/>
        <v>9.2117283950617317</v>
      </c>
      <c r="M228" s="25">
        <f t="shared" ref="M228:N228" si="752">AVERAGE(C128:C228)</f>
        <v>46.270627062706247</v>
      </c>
      <c r="N228" s="25">
        <f t="shared" si="752"/>
        <v>9.2004950495049531</v>
      </c>
      <c r="O228" s="25">
        <f t="shared" ref="O228:P228" si="753">AVERAGE(C78:C228)</f>
        <v>44.19415011037524</v>
      </c>
      <c r="P228" s="25">
        <f t="shared" si="753"/>
        <v>9.1585430463576145</v>
      </c>
    </row>
    <row r="229" spans="1:16" x14ac:dyDescent="0.25">
      <c r="A229" s="57"/>
      <c r="B229" s="21">
        <v>1927</v>
      </c>
      <c r="C229" s="46">
        <v>69.041666666666671</v>
      </c>
      <c r="D229" s="1">
        <v>9.24</v>
      </c>
      <c r="E229" s="1">
        <f t="shared" si="447"/>
        <v>9.1986671287128718</v>
      </c>
      <c r="F229" s="1">
        <f t="shared" si="448"/>
        <v>9.1920792079207949</v>
      </c>
      <c r="G229" s="25">
        <f t="shared" ref="G229:H229" si="754">AVERAGE(C219:C229)</f>
        <v>47.801515151515147</v>
      </c>
      <c r="H229" s="25">
        <f t="shared" si="754"/>
        <v>9.2709090909090879</v>
      </c>
      <c r="I229" s="25">
        <f t="shared" ref="I229:J229" si="755">AVERAGE(C209:C229)</f>
        <v>39.219841269841268</v>
      </c>
      <c r="J229" s="25">
        <f t="shared" si="755"/>
        <v>9.2990476190476183</v>
      </c>
      <c r="K229" s="25">
        <f t="shared" ref="K229:L229" si="756">AVERAGE(C149:C229)</f>
        <v>44.431378600823052</v>
      </c>
      <c r="L229" s="25">
        <f t="shared" si="756"/>
        <v>9.2003703703703739</v>
      </c>
      <c r="M229" s="25">
        <f t="shared" ref="M229:N229" si="757">AVERAGE(C129:C229)</f>
        <v>46.595049504950488</v>
      </c>
      <c r="N229" s="25">
        <f t="shared" si="757"/>
        <v>9.1920792079207949</v>
      </c>
      <c r="O229" s="25">
        <f t="shared" ref="O229:P229" si="758">AVERAGE(C79:C229)</f>
        <v>44.520143487858682</v>
      </c>
      <c r="P229" s="25">
        <f t="shared" si="758"/>
        <v>9.16</v>
      </c>
    </row>
    <row r="230" spans="1:16" x14ac:dyDescent="0.25">
      <c r="A230" s="57"/>
      <c r="B230" s="21">
        <v>1928</v>
      </c>
      <c r="C230" s="46">
        <v>77.808333333333323</v>
      </c>
      <c r="D230" s="1">
        <v>9.59</v>
      </c>
      <c r="E230" s="1">
        <f t="shared" si="447"/>
        <v>9.2050405940594064</v>
      </c>
      <c r="F230" s="1">
        <f t="shared" si="448"/>
        <v>9.1928712871287157</v>
      </c>
      <c r="G230" s="25">
        <f t="shared" ref="G230:H230" si="759">AVERAGE(C220:C230)</f>
        <v>45.43030303030303</v>
      </c>
      <c r="H230" s="25">
        <f t="shared" si="759"/>
        <v>9.3654545454545453</v>
      </c>
      <c r="I230" s="25">
        <f t="shared" ref="I230:J230" si="760">AVERAGE(C210:C230)</f>
        <v>39.971031746031741</v>
      </c>
      <c r="J230" s="25">
        <f t="shared" si="760"/>
        <v>9.3328571428571436</v>
      </c>
      <c r="K230" s="25">
        <f t="shared" ref="K230:L230" si="761">AVERAGE(C150:C230)</f>
        <v>44.176543209876549</v>
      </c>
      <c r="L230" s="25">
        <f t="shared" si="761"/>
        <v>9.2044444444444462</v>
      </c>
      <c r="M230" s="25">
        <f t="shared" ref="M230:N230" si="762">AVERAGE(C130:C230)</f>
        <v>46.874587458745872</v>
      </c>
      <c r="N230" s="25">
        <f t="shared" si="762"/>
        <v>9.1928712871287157</v>
      </c>
      <c r="O230" s="25">
        <f t="shared" ref="O230:P230" si="763">AVERAGE(C80:C230)</f>
        <v>44.422847682119176</v>
      </c>
      <c r="P230" s="25">
        <f t="shared" si="763"/>
        <v>9.1631125827814568</v>
      </c>
    </row>
    <row r="231" spans="1:16" ht="15.75" thickBot="1" x14ac:dyDescent="0.3">
      <c r="A231" s="58"/>
      <c r="B231" s="21">
        <v>1929</v>
      </c>
      <c r="C231" s="46">
        <v>64.858333333333334</v>
      </c>
      <c r="D231" s="1">
        <v>9.06</v>
      </c>
      <c r="E231" s="1">
        <f t="shared" si="447"/>
        <v>9.2051948514851496</v>
      </c>
      <c r="F231" s="1">
        <f t="shared" si="448"/>
        <v>9.1803960396039628</v>
      </c>
      <c r="G231" s="25">
        <f t="shared" ref="G231:H231" si="764">AVERAGE(C221:C231)</f>
        <v>44.001515151515157</v>
      </c>
      <c r="H231" s="25">
        <f t="shared" si="764"/>
        <v>9.3227272727272705</v>
      </c>
      <c r="I231" s="25">
        <f t="shared" ref="I231:J231" si="765">AVERAGE(C211:C231)</f>
        <v>40.748015873015866</v>
      </c>
      <c r="J231" s="25">
        <f t="shared" si="765"/>
        <v>9.3223809523809518</v>
      </c>
      <c r="K231" s="25">
        <f t="shared" ref="K231:L231" si="766">AVERAGE(C151:C231)</f>
        <v>43.437757201646079</v>
      </c>
      <c r="L231" s="25">
        <f t="shared" si="766"/>
        <v>9.2000000000000028</v>
      </c>
      <c r="M231" s="25">
        <f t="shared" ref="M231:N231" si="767">AVERAGE(C131:C231)</f>
        <v>46.881353135313532</v>
      </c>
      <c r="N231" s="25">
        <f t="shared" si="767"/>
        <v>9.1803960396039628</v>
      </c>
      <c r="O231" s="25">
        <f t="shared" ref="O231:P231" si="768">AVERAGE(C81:C231)</f>
        <v>43.830077262693131</v>
      </c>
      <c r="P231" s="25">
        <f t="shared" si="768"/>
        <v>9.1619867549668861</v>
      </c>
    </row>
    <row r="232" spans="1:16" x14ac:dyDescent="0.25">
      <c r="A232" s="56" t="s">
        <v>22</v>
      </c>
      <c r="B232" s="22">
        <v>1930</v>
      </c>
      <c r="C232" s="47">
        <v>35.725000000000001</v>
      </c>
      <c r="D232" s="1">
        <v>9.4700000000000006</v>
      </c>
      <c r="E232" s="1">
        <f t="shared" ref="E232:E295" si="769">0.0228*AVERAGE(C132:C232)+8.1363</f>
        <v>9.1981422772277242</v>
      </c>
      <c r="F232" s="1">
        <f t="shared" ref="F232:F295" si="770">AVERAGE(D132:D232)</f>
        <v>9.1931683168316845</v>
      </c>
      <c r="G232" s="25">
        <f t="shared" ref="G232:H232" si="771">AVERAGE(C222:C232)</f>
        <v>41.466666666666669</v>
      </c>
      <c r="H232" s="25">
        <f t="shared" si="771"/>
        <v>9.4081818181818182</v>
      </c>
      <c r="I232" s="25">
        <f t="shared" ref="I232:J232" si="772">AVERAGE(C212:C232)</f>
        <v>40.359523809523807</v>
      </c>
      <c r="J232" s="25">
        <f t="shared" si="772"/>
        <v>9.3642857142857139</v>
      </c>
      <c r="K232" s="25">
        <f t="shared" ref="K232:L232" si="773">AVERAGE(C152:C232)</f>
        <v>42.689403292181062</v>
      </c>
      <c r="L232" s="25">
        <f t="shared" si="773"/>
        <v>9.2018518518518544</v>
      </c>
      <c r="M232" s="25">
        <f t="shared" ref="M232:N232" si="774">AVERAGE(C132:C232)</f>
        <v>46.572029702970305</v>
      </c>
      <c r="N232" s="25">
        <f t="shared" si="774"/>
        <v>9.1931683168316845</v>
      </c>
      <c r="O232" s="25">
        <f t="shared" ref="O232:P232" si="775">AVERAGE(C82:C232)</f>
        <v>43.232726269315648</v>
      </c>
      <c r="P232" s="25">
        <f t="shared" si="775"/>
        <v>9.155761589403971</v>
      </c>
    </row>
    <row r="233" spans="1:16" x14ac:dyDescent="0.25">
      <c r="A233" s="57"/>
      <c r="B233" s="22">
        <v>1931</v>
      </c>
      <c r="C233" s="47">
        <v>21.225000000000001</v>
      </c>
      <c r="D233" s="1">
        <v>9.02</v>
      </c>
      <c r="E233" s="1">
        <f t="shared" si="769"/>
        <v>9.1869191089108924</v>
      </c>
      <c r="F233" s="1">
        <f t="shared" si="770"/>
        <v>9.1961386138613879</v>
      </c>
      <c r="G233" s="25">
        <f t="shared" ref="G233:H233" si="776">AVERAGE(C223:C233)</f>
        <v>39.974242424242433</v>
      </c>
      <c r="H233" s="25">
        <f t="shared" si="776"/>
        <v>9.3572727272727274</v>
      </c>
      <c r="I233" s="25">
        <f t="shared" ref="I233:J233" si="777">AVERAGE(C213:C233)</f>
        <v>40.485317460317454</v>
      </c>
      <c r="J233" s="25">
        <f t="shared" si="777"/>
        <v>9.3557142857142868</v>
      </c>
      <c r="K233" s="25">
        <f t="shared" ref="K233:L233" si="778">AVERAGE(C153:C233)</f>
        <v>42.129012345679001</v>
      </c>
      <c r="L233" s="25">
        <f t="shared" si="778"/>
        <v>9.2008641975308674</v>
      </c>
      <c r="M233" s="25">
        <f t="shared" ref="M233:N233" si="779">AVERAGE(C133:C233)</f>
        <v>46.079785478547862</v>
      </c>
      <c r="N233" s="25">
        <f t="shared" si="779"/>
        <v>9.1961386138613879</v>
      </c>
      <c r="O233" s="25">
        <f t="shared" ref="O233:P233" si="780">AVERAGE(C83:C233)</f>
        <v>42.811699779249423</v>
      </c>
      <c r="P233" s="25">
        <f t="shared" si="780"/>
        <v>9.1550993377483412</v>
      </c>
    </row>
    <row r="234" spans="1:16" x14ac:dyDescent="0.25">
      <c r="A234" s="57"/>
      <c r="B234" s="22">
        <v>1932</v>
      </c>
      <c r="C234" s="47">
        <v>11.141666666666666</v>
      </c>
      <c r="D234" s="1">
        <v>9.41</v>
      </c>
      <c r="E234" s="1">
        <f t="shared" si="769"/>
        <v>9.1786400000000015</v>
      </c>
      <c r="F234" s="1">
        <f t="shared" si="770"/>
        <v>9.1890099009901007</v>
      </c>
      <c r="G234" s="25">
        <f t="shared" ref="G234:H234" si="781">AVERAGE(C224:C234)</f>
        <v>38.611363636363642</v>
      </c>
      <c r="H234" s="25">
        <f t="shared" si="781"/>
        <v>9.2572727272727278</v>
      </c>
      <c r="I234" s="25">
        <f t="shared" ref="I234:J234" si="782">AVERAGE(C214:C234)</f>
        <v>40.74444444444444</v>
      </c>
      <c r="J234" s="25">
        <f t="shared" si="782"/>
        <v>9.3233333333333341</v>
      </c>
      <c r="K234" s="25">
        <f t="shared" ref="K234:L234" si="783">AVERAGE(C154:C234)</f>
        <v>41.470164609053491</v>
      </c>
      <c r="L234" s="25">
        <f t="shared" si="783"/>
        <v>9.2037037037037059</v>
      </c>
      <c r="M234" s="25">
        <f t="shared" ref="M234:N234" si="784">AVERAGE(C134:C234)</f>
        <v>45.716666666666676</v>
      </c>
      <c r="N234" s="25">
        <f t="shared" si="784"/>
        <v>9.1890099009901007</v>
      </c>
      <c r="O234" s="25">
        <f t="shared" ref="O234:P234" si="785">AVERAGE(C84:C234)</f>
        <v>42.434547461368638</v>
      </c>
      <c r="P234" s="25">
        <f t="shared" si="785"/>
        <v>9.1496688741721837</v>
      </c>
    </row>
    <row r="235" spans="1:16" x14ac:dyDescent="0.25">
      <c r="A235" s="57"/>
      <c r="B235" s="22">
        <v>1933</v>
      </c>
      <c r="C235" s="47">
        <v>5.6583333333333323</v>
      </c>
      <c r="D235" s="1">
        <v>9.86</v>
      </c>
      <c r="E235" s="1">
        <f t="shared" si="769"/>
        <v>9.1737000000000002</v>
      </c>
      <c r="F235" s="1">
        <f t="shared" si="770"/>
        <v>9.192673267326736</v>
      </c>
      <c r="G235" s="25">
        <f t="shared" ref="G235:H235" si="786">AVERAGE(C225:C235)</f>
        <v>37.831060606060618</v>
      </c>
      <c r="H235" s="25">
        <f t="shared" si="786"/>
        <v>9.3627272727272715</v>
      </c>
      <c r="I235" s="25">
        <f t="shared" ref="I235:J235" si="787">AVERAGE(C215:C235)</f>
        <v>40.842857142857142</v>
      </c>
      <c r="J235" s="25">
        <f t="shared" si="787"/>
        <v>9.3466666666666676</v>
      </c>
      <c r="K235" s="25">
        <f t="shared" ref="K235:L235" si="788">AVERAGE(C155:C235)</f>
        <v>40.871810699588465</v>
      </c>
      <c r="L235" s="25">
        <f t="shared" si="788"/>
        <v>9.2041975308641995</v>
      </c>
      <c r="M235" s="25">
        <f t="shared" ref="M235:N235" si="789">AVERAGE(C135:C235)</f>
        <v>45.500000000000007</v>
      </c>
      <c r="N235" s="25">
        <f t="shared" si="789"/>
        <v>9.192673267326736</v>
      </c>
      <c r="O235" s="25">
        <f t="shared" ref="O235:P235" si="790">AVERAGE(C85:C235)</f>
        <v>42.217328918322281</v>
      </c>
      <c r="P235" s="25">
        <f t="shared" si="790"/>
        <v>9.1616556291390712</v>
      </c>
    </row>
    <row r="236" spans="1:16" x14ac:dyDescent="0.25">
      <c r="A236" s="57"/>
      <c r="B236" s="22">
        <v>1934</v>
      </c>
      <c r="C236" s="47">
        <v>8.7166666666666668</v>
      </c>
      <c r="D236" s="1">
        <v>10.029999999999999</v>
      </c>
      <c r="E236" s="1">
        <f t="shared" si="769"/>
        <v>9.1737413861386141</v>
      </c>
      <c r="F236" s="1">
        <f t="shared" si="770"/>
        <v>9.1977227722772295</v>
      </c>
      <c r="G236" s="25">
        <f t="shared" ref="G236:H236" si="791">AVERAGE(C226:C236)</f>
        <v>38.098484848484851</v>
      </c>
      <c r="H236" s="25">
        <f t="shared" si="791"/>
        <v>9.4463636363636354</v>
      </c>
      <c r="I236" s="25">
        <f t="shared" ref="I236:J236" si="792">AVERAGE(C216:C236)</f>
        <v>41.18928571428571</v>
      </c>
      <c r="J236" s="25">
        <f t="shared" si="792"/>
        <v>9.3561904761904788</v>
      </c>
      <c r="K236" s="25">
        <f t="shared" ref="K236:L236" si="793">AVERAGE(C156:C236)</f>
        <v>40.497427983539083</v>
      </c>
      <c r="L236" s="25">
        <f t="shared" si="793"/>
        <v>9.224197530864199</v>
      </c>
      <c r="M236" s="25">
        <f t="shared" ref="M236:N236" si="794">AVERAGE(C136:C236)</f>
        <v>45.501815181518154</v>
      </c>
      <c r="N236" s="25">
        <f t="shared" si="794"/>
        <v>9.1977227722772295</v>
      </c>
      <c r="O236" s="25">
        <f t="shared" ref="O236:P236" si="795">AVERAGE(C86:C236)</f>
        <v>42.124061810154501</v>
      </c>
      <c r="P236" s="25">
        <f t="shared" si="795"/>
        <v>9.1664238410596006</v>
      </c>
    </row>
    <row r="237" spans="1:16" x14ac:dyDescent="0.25">
      <c r="A237" s="57"/>
      <c r="B237" s="22">
        <v>1935</v>
      </c>
      <c r="C237" s="47">
        <v>36.033333333333331</v>
      </c>
      <c r="D237" s="1">
        <v>9.74</v>
      </c>
      <c r="E237" s="1">
        <f t="shared" si="769"/>
        <v>9.178886435643566</v>
      </c>
      <c r="F237" s="1">
        <f t="shared" si="770"/>
        <v>9.1900990099009938</v>
      </c>
      <c r="G237" s="25">
        <f t="shared" ref="G237:H237" si="796">AVERAGE(C227:C237)</f>
        <v>39.854545454545466</v>
      </c>
      <c r="H237" s="25">
        <f t="shared" si="796"/>
        <v>9.4872727272727264</v>
      </c>
      <c r="I237" s="25">
        <f t="shared" ref="I237:J237" si="797">AVERAGE(C217:C237)</f>
        <v>42.448412698412689</v>
      </c>
      <c r="J237" s="25">
        <f t="shared" si="797"/>
        <v>9.3485714285714288</v>
      </c>
      <c r="K237" s="25">
        <f t="shared" ref="K237:L237" si="798">AVERAGE(C157:C237)</f>
        <v>40.688168724279819</v>
      </c>
      <c r="L237" s="25">
        <f t="shared" si="798"/>
        <v>9.2291358024691359</v>
      </c>
      <c r="M237" s="25">
        <f t="shared" ref="M237:N237" si="799">AVERAGE(C137:C237)</f>
        <v>45.727475247524765</v>
      </c>
      <c r="N237" s="25">
        <f t="shared" si="799"/>
        <v>9.1900990099009938</v>
      </c>
      <c r="O237" s="25">
        <f t="shared" ref="O237:P237" si="800">AVERAGE(C87:C237)</f>
        <v>42.295364238410578</v>
      </c>
      <c r="P237" s="25">
        <f t="shared" si="800"/>
        <v>9.178940397350992</v>
      </c>
    </row>
    <row r="238" spans="1:16" x14ac:dyDescent="0.25">
      <c r="A238" s="57"/>
      <c r="B238" s="22">
        <v>1936</v>
      </c>
      <c r="C238" s="47">
        <v>79.733333333333334</v>
      </c>
      <c r="D238" s="1">
        <v>9.35</v>
      </c>
      <c r="E238" s="1">
        <f t="shared" si="769"/>
        <v>9.1840502970297031</v>
      </c>
      <c r="F238" s="1">
        <f t="shared" si="770"/>
        <v>9.1879207920792112</v>
      </c>
      <c r="G238" s="25">
        <f t="shared" ref="G238:H238" si="801">AVERAGE(C228:C238)</f>
        <v>43.075000000000003</v>
      </c>
      <c r="H238" s="25">
        <f t="shared" si="801"/>
        <v>9.5009090909090901</v>
      </c>
      <c r="I238" s="25">
        <f t="shared" ref="I238:J238" si="802">AVERAGE(C218:C238)</f>
        <v>43.989682539682541</v>
      </c>
      <c r="J238" s="25">
        <f t="shared" si="802"/>
        <v>9.3671428571428557</v>
      </c>
      <c r="K238" s="25">
        <f t="shared" ref="K238:L238" si="803">AVERAGE(C158:C238)</f>
        <v>41.58991769547324</v>
      </c>
      <c r="L238" s="25">
        <f t="shared" si="803"/>
        <v>9.2446913580246921</v>
      </c>
      <c r="M238" s="25">
        <f t="shared" ref="M238:N238" si="804">AVERAGE(C138:C238)</f>
        <v>45.953960396039619</v>
      </c>
      <c r="N238" s="25">
        <f t="shared" si="804"/>
        <v>9.1879207920792112</v>
      </c>
      <c r="O238" s="25">
        <f t="shared" ref="O238:P238" si="805">AVERAGE(C88:C238)</f>
        <v>42.663796909492255</v>
      </c>
      <c r="P238" s="25">
        <f t="shared" si="805"/>
        <v>9.1840397350993364</v>
      </c>
    </row>
    <row r="239" spans="1:16" x14ac:dyDescent="0.25">
      <c r="A239" s="57"/>
      <c r="B239" s="22">
        <v>1937</v>
      </c>
      <c r="C239" s="47">
        <v>114.40000000000002</v>
      </c>
      <c r="D239" s="1">
        <v>9.59</v>
      </c>
      <c r="E239" s="1">
        <f t="shared" si="769"/>
        <v>9.1824550495049522</v>
      </c>
      <c r="F239" s="1">
        <f t="shared" si="770"/>
        <v>9.1949504950495093</v>
      </c>
      <c r="G239" s="25">
        <f t="shared" ref="G239:H239" si="806">AVERAGE(C229:C239)</f>
        <v>47.667424242424232</v>
      </c>
      <c r="H239" s="25">
        <f t="shared" si="806"/>
        <v>9.4872727272727264</v>
      </c>
      <c r="I239" s="25">
        <f t="shared" ref="I239:J239" si="807">AVERAGE(C219:C239)</f>
        <v>46.719841269841268</v>
      </c>
      <c r="J239" s="25">
        <f t="shared" si="807"/>
        <v>9.3857142857142861</v>
      </c>
      <c r="K239" s="25">
        <f t="shared" ref="K239:L239" si="808">AVERAGE(C159:C239)</f>
        <v>42.94897119341563</v>
      </c>
      <c r="L239" s="25">
        <f t="shared" si="808"/>
        <v>9.2507407407407403</v>
      </c>
      <c r="M239" s="25">
        <f t="shared" ref="M239:N239" si="809">AVERAGE(C139:C239)</f>
        <v>45.883993399339957</v>
      </c>
      <c r="N239" s="25">
        <f t="shared" si="809"/>
        <v>9.1949504950495093</v>
      </c>
      <c r="O239" s="25">
        <f t="shared" ref="O239:P239" si="810">AVERAGE(C89:C239)</f>
        <v>42.872626931567311</v>
      </c>
      <c r="P239" s="25">
        <f t="shared" si="810"/>
        <v>9.1927814569536395</v>
      </c>
    </row>
    <row r="240" spans="1:16" ht="15.75" thickBot="1" x14ac:dyDescent="0.3">
      <c r="A240" s="58"/>
      <c r="B240" s="22">
        <v>1938</v>
      </c>
      <c r="C240" s="47">
        <v>109.55000000000001</v>
      </c>
      <c r="D240" s="1">
        <v>10.210000000000001</v>
      </c>
      <c r="E240" s="1">
        <f t="shared" si="769"/>
        <v>9.1759630693069312</v>
      </c>
      <c r="F240" s="1">
        <f t="shared" si="770"/>
        <v>9.2084158415841628</v>
      </c>
      <c r="G240" s="25">
        <f t="shared" ref="G240:H240" si="811">AVERAGE(C230:C240)</f>
        <v>51.35</v>
      </c>
      <c r="H240" s="25">
        <f t="shared" si="811"/>
        <v>9.5754545454545443</v>
      </c>
      <c r="I240" s="25">
        <f t="shared" ref="I240:J240" si="812">AVERAGE(C220:C240)</f>
        <v>46.989285714285721</v>
      </c>
      <c r="J240" s="25">
        <f t="shared" si="812"/>
        <v>9.4647619047619038</v>
      </c>
      <c r="K240" s="25">
        <f t="shared" ref="K240:L240" si="813">AVERAGE(C160:C240)</f>
        <v>44.020987654320983</v>
      </c>
      <c r="L240" s="25">
        <f t="shared" si="813"/>
        <v>9.251975308641974</v>
      </c>
      <c r="M240" s="25">
        <f t="shared" ref="M240:N240" si="814">AVERAGE(C140:C240)</f>
        <v>45.599257425742586</v>
      </c>
      <c r="N240" s="25">
        <f t="shared" si="814"/>
        <v>9.2084158415841628</v>
      </c>
      <c r="O240" s="25">
        <f t="shared" ref="O240:P240" si="815">AVERAGE(C90:C240)</f>
        <v>42.723785871964665</v>
      </c>
      <c r="P240" s="25">
        <f t="shared" si="815"/>
        <v>9.1987417218543026</v>
      </c>
    </row>
    <row r="241" spans="1:16" x14ac:dyDescent="0.25">
      <c r="A241" s="56" t="s">
        <v>23</v>
      </c>
      <c r="B241" s="23">
        <v>1939</v>
      </c>
      <c r="C241" s="48">
        <v>88.75</v>
      </c>
      <c r="D241" s="1">
        <v>9.6999999999999993</v>
      </c>
      <c r="E241" s="1">
        <f t="shared" si="769"/>
        <v>9.1727123762376248</v>
      </c>
      <c r="F241" s="1">
        <f t="shared" si="770"/>
        <v>9.2242574257425787</v>
      </c>
      <c r="G241" s="25">
        <f t="shared" ref="G241:H241" si="816">AVERAGE(C231:C241)</f>
        <v>52.344696969696976</v>
      </c>
      <c r="H241" s="25">
        <f t="shared" si="816"/>
        <v>9.5854545454545459</v>
      </c>
      <c r="I241" s="25">
        <f t="shared" ref="I241:J241" si="817">AVERAGE(C221:C241)</f>
        <v>47.378571428571433</v>
      </c>
      <c r="J241" s="25">
        <f t="shared" si="817"/>
        <v>9.4728571428571424</v>
      </c>
      <c r="K241" s="25">
        <f t="shared" ref="K241:L241" si="818">AVERAGE(C161:C241)</f>
        <v>44.44002057613168</v>
      </c>
      <c r="L241" s="25">
        <f t="shared" si="818"/>
        <v>9.2586419753086417</v>
      </c>
      <c r="M241" s="25">
        <f t="shared" ref="M241:N241" si="819">AVERAGE(C141:C241)</f>
        <v>45.456683168316843</v>
      </c>
      <c r="N241" s="25">
        <f t="shared" si="819"/>
        <v>9.2242574257425787</v>
      </c>
      <c r="O241" s="25">
        <f t="shared" ref="O241:P241" si="820">AVERAGE(C91:C241)</f>
        <v>42.444591611479019</v>
      </c>
      <c r="P241" s="25">
        <f t="shared" si="820"/>
        <v>9.201920529801324</v>
      </c>
    </row>
    <row r="242" spans="1:16" x14ac:dyDescent="0.25">
      <c r="A242" s="57"/>
      <c r="B242" s="23">
        <v>1940</v>
      </c>
      <c r="C242" s="48">
        <v>67.783333333333317</v>
      </c>
      <c r="D242" s="1">
        <v>9.06</v>
      </c>
      <c r="E242" s="1">
        <f t="shared" si="769"/>
        <v>9.1686715841584157</v>
      </c>
      <c r="F242" s="1">
        <f t="shared" si="770"/>
        <v>9.2277227722772306</v>
      </c>
      <c r="G242" s="25">
        <f t="shared" ref="G242:H242" si="821">AVERAGE(C232:C242)</f>
        <v>52.610606060606067</v>
      </c>
      <c r="H242" s="25">
        <f t="shared" si="821"/>
        <v>9.5854545454545459</v>
      </c>
      <c r="I242" s="25">
        <f t="shared" ref="I242:J242" si="822">AVERAGE(C222:C242)</f>
        <v>47.577380952380949</v>
      </c>
      <c r="J242" s="25">
        <f t="shared" si="822"/>
        <v>9.498095238095237</v>
      </c>
      <c r="K242" s="25">
        <f t="shared" ref="K242:L242" si="823">AVERAGE(C162:C242)</f>
        <v>44.118415637860075</v>
      </c>
      <c r="L242" s="25">
        <f t="shared" si="823"/>
        <v>9.2514814814814805</v>
      </c>
      <c r="M242" s="25">
        <f t="shared" ref="M242:N242" si="824">AVERAGE(C142:C242)</f>
        <v>45.279455445544556</v>
      </c>
      <c r="N242" s="25">
        <f t="shared" si="824"/>
        <v>9.2277227722772306</v>
      </c>
      <c r="O242" s="25">
        <f t="shared" ref="O242:P242" si="825">AVERAGE(C92:C242)</f>
        <v>42.111313465783653</v>
      </c>
      <c r="P242" s="25">
        <f t="shared" si="825"/>
        <v>9.202781456953641</v>
      </c>
    </row>
    <row r="243" spans="1:16" x14ac:dyDescent="0.25">
      <c r="A243" s="57"/>
      <c r="B243" s="23">
        <v>1941</v>
      </c>
      <c r="C243" s="48">
        <v>47.483333333333341</v>
      </c>
      <c r="D243" s="1">
        <v>9.1199999999999992</v>
      </c>
      <c r="E243" s="1">
        <f t="shared" si="769"/>
        <v>9.1647944554455449</v>
      </c>
      <c r="F243" s="1">
        <f t="shared" si="770"/>
        <v>9.2336633663366356</v>
      </c>
      <c r="G243" s="25">
        <f t="shared" ref="G243:H243" si="826">AVERAGE(C233:C243)</f>
        <v>53.679545454545455</v>
      </c>
      <c r="H243" s="25">
        <f t="shared" si="826"/>
        <v>9.5536363636363646</v>
      </c>
      <c r="I243" s="25">
        <f t="shared" ref="I243:J243" si="827">AVERAGE(C223:C243)</f>
        <v>48.046031746031744</v>
      </c>
      <c r="J243" s="25">
        <f t="shared" si="827"/>
        <v>9.4761904761904763</v>
      </c>
      <c r="K243" s="25">
        <f t="shared" ref="K243:L243" si="828">AVERAGE(C163:C243)</f>
        <v>43.522016460905341</v>
      </c>
      <c r="L243" s="25">
        <f t="shared" si="828"/>
        <v>9.2662962962962947</v>
      </c>
      <c r="M243" s="25">
        <f t="shared" ref="M243:N243" si="829">AVERAGE(C143:C243)</f>
        <v>45.109405940594058</v>
      </c>
      <c r="N243" s="25">
        <f t="shared" si="829"/>
        <v>9.2336633663366356</v>
      </c>
      <c r="O243" s="25">
        <f t="shared" ref="O243:P243" si="830">AVERAGE(C93:C243)</f>
        <v>41.830463576158934</v>
      </c>
      <c r="P243" s="25">
        <f t="shared" si="830"/>
        <v>9.2005298013245014</v>
      </c>
    </row>
    <row r="244" spans="1:16" x14ac:dyDescent="0.25">
      <c r="A244" s="57"/>
      <c r="B244" s="23">
        <v>1942</v>
      </c>
      <c r="C244" s="48">
        <v>30.599999999999998</v>
      </c>
      <c r="D244" s="1">
        <v>9.11</v>
      </c>
      <c r="E244" s="1">
        <f t="shared" si="769"/>
        <v>9.1634080198019809</v>
      </c>
      <c r="F244" s="1">
        <f t="shared" si="770"/>
        <v>9.2372277227722801</v>
      </c>
      <c r="G244" s="25">
        <f t="shared" ref="G244:H244" si="831">AVERAGE(C234:C244)</f>
        <v>54.531818181818181</v>
      </c>
      <c r="H244" s="25">
        <f t="shared" si="831"/>
        <v>9.5618181818181824</v>
      </c>
      <c r="I244" s="25">
        <f t="shared" ref="I244:J244" si="832">AVERAGE(C224:C244)</f>
        <v>48.258730158730167</v>
      </c>
      <c r="J244" s="25">
        <f t="shared" si="832"/>
        <v>9.4095238095238098</v>
      </c>
      <c r="K244" s="25">
        <f t="shared" ref="K244:L244" si="833">AVERAGE(C164:C244)</f>
        <v>42.946913580246907</v>
      </c>
      <c r="L244" s="25">
        <f t="shared" si="833"/>
        <v>9.2658024691358012</v>
      </c>
      <c r="M244" s="25">
        <f t="shared" ref="M244:N244" si="834">AVERAGE(C144:C244)</f>
        <v>45.048597359735986</v>
      </c>
      <c r="N244" s="25">
        <f t="shared" si="834"/>
        <v>9.2372277227722801</v>
      </c>
      <c r="O244" s="25">
        <f t="shared" ref="O244:P244" si="835">AVERAGE(C94:C244)</f>
        <v>41.592163355408388</v>
      </c>
      <c r="P244" s="25">
        <f t="shared" si="835"/>
        <v>9.1993377483443695</v>
      </c>
    </row>
    <row r="245" spans="1:16" x14ac:dyDescent="0.25">
      <c r="A245" s="57"/>
      <c r="B245" s="23">
        <v>1943</v>
      </c>
      <c r="C245" s="48">
        <v>16.333333333333332</v>
      </c>
      <c r="D245" s="1">
        <v>10.050000000000001</v>
      </c>
      <c r="E245" s="1">
        <f t="shared" si="769"/>
        <v>9.1616340594059409</v>
      </c>
      <c r="F245" s="1">
        <f t="shared" si="770"/>
        <v>9.245148514851488</v>
      </c>
      <c r="G245" s="25">
        <f t="shared" ref="G245:H245" si="836">AVERAGE(C235:C245)</f>
        <v>55.003787878787882</v>
      </c>
      <c r="H245" s="25">
        <f t="shared" si="836"/>
        <v>9.620000000000001</v>
      </c>
      <c r="I245" s="25">
        <f t="shared" ref="I245:J245" si="837">AVERAGE(C225:C245)</f>
        <v>48.358333333333334</v>
      </c>
      <c r="J245" s="25">
        <f t="shared" si="837"/>
        <v>9.473809523809523</v>
      </c>
      <c r="K245" s="25">
        <f t="shared" ref="K245:L245" si="838">AVERAGE(C165:C245)</f>
        <v>42.418930041152258</v>
      </c>
      <c r="L245" s="25">
        <f t="shared" si="838"/>
        <v>9.276172839506172</v>
      </c>
      <c r="M245" s="25">
        <f t="shared" ref="M245:N245" si="839">AVERAGE(C145:C245)</f>
        <v>44.970792079207932</v>
      </c>
      <c r="N245" s="25">
        <f t="shared" si="839"/>
        <v>9.245148514851488</v>
      </c>
      <c r="O245" s="25">
        <f t="shared" ref="O245:P245" si="840">AVERAGE(C95:C245)</f>
        <v>41.302704194260485</v>
      </c>
      <c r="P245" s="25">
        <f t="shared" si="840"/>
        <v>9.2049668874172159</v>
      </c>
    </row>
    <row r="246" spans="1:16" x14ac:dyDescent="0.25">
      <c r="A246" s="57"/>
      <c r="B246" s="23">
        <v>1944</v>
      </c>
      <c r="C246" s="48">
        <v>9.5916666666666668</v>
      </c>
      <c r="D246" s="1">
        <v>9.59</v>
      </c>
      <c r="E246" s="1">
        <f t="shared" si="769"/>
        <v>9.1613763366336638</v>
      </c>
      <c r="F246" s="1">
        <f t="shared" si="770"/>
        <v>9.2500000000000018</v>
      </c>
      <c r="G246" s="25">
        <f t="shared" ref="G246:H246" si="841">AVERAGE(C236:C246)</f>
        <v>55.361363636363649</v>
      </c>
      <c r="H246" s="25">
        <f t="shared" si="841"/>
        <v>9.5954545454545457</v>
      </c>
      <c r="I246" s="25">
        <f t="shared" ref="I246:J246" si="842">AVERAGE(C226:C246)</f>
        <v>48.540079365079364</v>
      </c>
      <c r="J246" s="25">
        <f t="shared" si="842"/>
        <v>9.4966666666666661</v>
      </c>
      <c r="K246" s="25">
        <f t="shared" ref="K246:L246" si="843">AVERAGE(C166:C246)</f>
        <v>41.993930041152254</v>
      </c>
      <c r="L246" s="25">
        <f t="shared" si="843"/>
        <v>9.2749382716049382</v>
      </c>
      <c r="M246" s="25">
        <f t="shared" ref="M246:N246" si="844">AVERAGE(C146:C246)</f>
        <v>44.959488448844887</v>
      </c>
      <c r="N246" s="25">
        <f t="shared" si="844"/>
        <v>9.2500000000000018</v>
      </c>
      <c r="O246" s="25">
        <f t="shared" ref="O246:P246" si="845">AVERAGE(C96:C246)</f>
        <v>41.055629139072842</v>
      </c>
      <c r="P246" s="25">
        <f t="shared" si="845"/>
        <v>9.2080132450331078</v>
      </c>
    </row>
    <row r="247" spans="1:16" x14ac:dyDescent="0.25">
      <c r="A247" s="57"/>
      <c r="B247" s="23">
        <v>1945</v>
      </c>
      <c r="C247" s="48">
        <v>33.091666666666661</v>
      </c>
      <c r="D247" s="1">
        <v>10.29</v>
      </c>
      <c r="E247" s="1">
        <f t="shared" si="769"/>
        <v>9.1654622772277232</v>
      </c>
      <c r="F247" s="1">
        <f t="shared" si="770"/>
        <v>9.2667326732673292</v>
      </c>
      <c r="G247" s="25">
        <f t="shared" ref="G247:H247" si="846">AVERAGE(C237:C247)</f>
        <v>57.577272727272742</v>
      </c>
      <c r="H247" s="25">
        <f t="shared" si="846"/>
        <v>9.6190909090909091</v>
      </c>
      <c r="I247" s="25">
        <f t="shared" ref="I247:J247" si="847">AVERAGE(C227:C247)</f>
        <v>49.319841269841284</v>
      </c>
      <c r="J247" s="25">
        <f t="shared" si="847"/>
        <v>9.5442857142857154</v>
      </c>
      <c r="K247" s="25">
        <f t="shared" ref="K247:L247" si="848">AVERAGE(C167:C247)</f>
        <v>41.822839506172834</v>
      </c>
      <c r="L247" s="25">
        <f t="shared" si="848"/>
        <v>9.2924691358024685</v>
      </c>
      <c r="M247" s="25">
        <f t="shared" ref="M247:N247" si="849">AVERAGE(C147:C247)</f>
        <v>45.138696369636961</v>
      </c>
      <c r="N247" s="25">
        <f t="shared" si="849"/>
        <v>9.2667326732673292</v>
      </c>
      <c r="O247" s="25">
        <f t="shared" ref="O247:P247" si="850">AVERAGE(C97:C247)</f>
        <v>41.00325607064017</v>
      </c>
      <c r="P247" s="25">
        <f t="shared" si="850"/>
        <v>9.2105960264900624</v>
      </c>
    </row>
    <row r="248" spans="1:16" x14ac:dyDescent="0.25">
      <c r="A248" s="57"/>
      <c r="B248" s="23">
        <v>1946</v>
      </c>
      <c r="C248" s="48">
        <v>92.508333333333326</v>
      </c>
      <c r="D248" s="1">
        <v>9.4600000000000009</v>
      </c>
      <c r="E248" s="1">
        <f t="shared" si="769"/>
        <v>9.1773005940594068</v>
      </c>
      <c r="F248" s="1">
        <f t="shared" si="770"/>
        <v>9.2782178217821816</v>
      </c>
      <c r="G248" s="25">
        <f t="shared" ref="G248:H248" si="851">AVERAGE(C238:C248)</f>
        <v>62.71136363636365</v>
      </c>
      <c r="H248" s="25">
        <f t="shared" si="851"/>
        <v>9.5936363636363637</v>
      </c>
      <c r="I248" s="25">
        <f t="shared" ref="I248:J248" si="852">AVERAGE(C228:C248)</f>
        <v>51.615079365079382</v>
      </c>
      <c r="J248" s="25">
        <f t="shared" si="852"/>
        <v>9.5566666666666684</v>
      </c>
      <c r="K248" s="25">
        <f t="shared" ref="K248:L248" si="853">AVERAGE(C168:C248)</f>
        <v>42.588683127572004</v>
      </c>
      <c r="L248" s="25">
        <f t="shared" si="853"/>
        <v>9.2892592592592589</v>
      </c>
      <c r="M248" s="25">
        <f t="shared" ref="M248:N248" si="854">AVERAGE(C148:C248)</f>
        <v>45.657920792079203</v>
      </c>
      <c r="N248" s="25">
        <f t="shared" si="854"/>
        <v>9.2782178217821816</v>
      </c>
      <c r="O248" s="25">
        <f t="shared" ref="O248:P248" si="855">AVERAGE(C98:C248)</f>
        <v>41.475055187637963</v>
      </c>
      <c r="P248" s="25">
        <f t="shared" si="855"/>
        <v>9.2155629139072808</v>
      </c>
    </row>
    <row r="249" spans="1:16" x14ac:dyDescent="0.25">
      <c r="A249" s="57"/>
      <c r="B249" s="23">
        <v>1947</v>
      </c>
      <c r="C249" s="48">
        <v>151.50833333333333</v>
      </c>
      <c r="D249" s="1">
        <v>9.65</v>
      </c>
      <c r="E249" s="1">
        <f t="shared" si="769"/>
        <v>9.1976155445544556</v>
      </c>
      <c r="F249" s="1">
        <f t="shared" si="770"/>
        <v>9.2731683168316863</v>
      </c>
      <c r="G249" s="25">
        <f t="shared" ref="G249:H249" si="856">AVERAGE(C239:C249)</f>
        <v>69.236363636363635</v>
      </c>
      <c r="H249" s="25">
        <f t="shared" si="856"/>
        <v>9.6209090909090929</v>
      </c>
      <c r="I249" s="25">
        <f t="shared" ref="I249:J249" si="857">AVERAGE(C229:C249)</f>
        <v>55.787698412698418</v>
      </c>
      <c r="J249" s="25">
        <f t="shared" si="857"/>
        <v>9.552380952380954</v>
      </c>
      <c r="K249" s="25">
        <f t="shared" ref="K249:L249" si="858">AVERAGE(C169:C249)</f>
        <v>44.258127572016448</v>
      </c>
      <c r="L249" s="25">
        <f t="shared" si="858"/>
        <v>9.2888888888888879</v>
      </c>
      <c r="M249" s="25">
        <f t="shared" ref="M249:N249" si="859">AVERAGE(C149:C249)</f>
        <v>46.548927392739273</v>
      </c>
      <c r="N249" s="25">
        <f t="shared" si="859"/>
        <v>9.2731683168316863</v>
      </c>
      <c r="O249" s="25">
        <f t="shared" ref="O249:P249" si="860">AVERAGE(C99:C249)</f>
        <v>42.372350993377481</v>
      </c>
      <c r="P249" s="25">
        <f t="shared" si="860"/>
        <v>9.2197350993377452</v>
      </c>
    </row>
    <row r="250" spans="1:16" ht="15.75" thickBot="1" x14ac:dyDescent="0.3">
      <c r="A250" s="58"/>
      <c r="B250" s="23">
        <v>1948</v>
      </c>
      <c r="C250" s="48">
        <v>136.19999999999999</v>
      </c>
      <c r="D250" s="1">
        <v>10.029999999999999</v>
      </c>
      <c r="E250" s="1">
        <f t="shared" si="769"/>
        <v>9.2061373267326729</v>
      </c>
      <c r="F250" s="1">
        <f t="shared" si="770"/>
        <v>9.2807920792079219</v>
      </c>
      <c r="G250" s="25">
        <f t="shared" ref="G250:H250" si="861">AVERAGE(C240:C250)</f>
        <v>71.218181818181804</v>
      </c>
      <c r="H250" s="25">
        <f t="shared" si="861"/>
        <v>9.660909090909092</v>
      </c>
      <c r="I250" s="25">
        <f t="shared" ref="I250:J250" si="862">AVERAGE(C230:C250)</f>
        <v>58.985714285714288</v>
      </c>
      <c r="J250" s="25">
        <f t="shared" si="862"/>
        <v>9.59</v>
      </c>
      <c r="K250" s="25">
        <f t="shared" ref="K250:L250" si="863">AVERAGE(C170:C250)</f>
        <v>45.84979423868311</v>
      </c>
      <c r="L250" s="25">
        <f t="shared" si="863"/>
        <v>9.3012345679012309</v>
      </c>
      <c r="M250" s="25">
        <f t="shared" ref="M250:N250" si="864">AVERAGE(C150:C250)</f>
        <v>46.922689768976895</v>
      </c>
      <c r="N250" s="25">
        <f t="shared" si="864"/>
        <v>9.2807920792079219</v>
      </c>
      <c r="O250" s="25">
        <f t="shared" ref="O250:P250" si="865">AVERAGE(C100:C250)</f>
        <v>43.232008830022068</v>
      </c>
      <c r="P250" s="25">
        <f t="shared" si="865"/>
        <v>9.2263576158940364</v>
      </c>
    </row>
    <row r="251" spans="1:16" x14ac:dyDescent="0.25">
      <c r="A251" s="56" t="s">
        <v>24</v>
      </c>
      <c r="B251" s="9">
        <v>1949</v>
      </c>
      <c r="C251" s="34">
        <v>135.11666666666665</v>
      </c>
      <c r="D251" s="1">
        <v>10.64</v>
      </c>
      <c r="E251" s="1">
        <f t="shared" si="769"/>
        <v>9.208488811881189</v>
      </c>
      <c r="F251" s="1">
        <f t="shared" si="770"/>
        <v>9.2928712871287136</v>
      </c>
      <c r="G251" s="25">
        <f t="shared" ref="G251:H251" si="866">AVERAGE(C241:C251)</f>
        <v>73.542424242424232</v>
      </c>
      <c r="H251" s="25">
        <f t="shared" si="866"/>
        <v>9.7000000000000011</v>
      </c>
      <c r="I251" s="25">
        <f t="shared" ref="I251:J251" si="867">AVERAGE(C231:C251)</f>
        <v>61.714682539682542</v>
      </c>
      <c r="J251" s="25">
        <f t="shared" si="867"/>
        <v>9.6400000000000023</v>
      </c>
      <c r="K251" s="25">
        <f t="shared" ref="K251:L251" si="868">AVERAGE(C171:C251)</f>
        <v>47.053909465020567</v>
      </c>
      <c r="L251" s="25">
        <f t="shared" si="868"/>
        <v>9.3041975308641955</v>
      </c>
      <c r="M251" s="25">
        <f t="shared" ref="M251:N251" si="869">AVERAGE(C151:C251)</f>
        <v>47.025825082508234</v>
      </c>
      <c r="N251" s="25">
        <f t="shared" si="869"/>
        <v>9.2928712871287136</v>
      </c>
      <c r="O251" s="25">
        <f t="shared" ref="O251:P251" si="870">AVERAGE(C101:C251)</f>
        <v>44.099889624724057</v>
      </c>
      <c r="P251" s="25">
        <f t="shared" si="870"/>
        <v>9.2330463576158923</v>
      </c>
    </row>
    <row r="252" spans="1:16" x14ac:dyDescent="0.25">
      <c r="A252" s="57"/>
      <c r="B252" s="9">
        <v>1950</v>
      </c>
      <c r="C252" s="34">
        <v>83.924999999999997</v>
      </c>
      <c r="D252" s="1">
        <v>9.43</v>
      </c>
      <c r="E252" s="1">
        <f t="shared" si="769"/>
        <v>9.2056858415841578</v>
      </c>
      <c r="F252" s="1">
        <f t="shared" si="770"/>
        <v>9.2939603960396049</v>
      </c>
      <c r="G252" s="25">
        <f t="shared" ref="G252:H252" si="871">AVERAGE(C242:C252)</f>
        <v>73.10378787878787</v>
      </c>
      <c r="H252" s="25">
        <f t="shared" si="871"/>
        <v>9.6754545454545458</v>
      </c>
      <c r="I252" s="25">
        <f t="shared" ref="I252:J252" si="872">AVERAGE(C232:C252)</f>
        <v>62.622619047619047</v>
      </c>
      <c r="J252" s="25">
        <f t="shared" si="872"/>
        <v>9.6576190476190504</v>
      </c>
      <c r="K252" s="25">
        <f t="shared" ref="K252:L252" si="873">AVERAGE(C172:C252)</f>
        <v>47.176440329218103</v>
      </c>
      <c r="L252" s="25">
        <f t="shared" si="873"/>
        <v>9.3018518518518487</v>
      </c>
      <c r="M252" s="25">
        <f t="shared" ref="M252:N252" si="874">AVERAGE(C152:C252)</f>
        <v>46.902887788778862</v>
      </c>
      <c r="N252" s="25">
        <f t="shared" si="874"/>
        <v>9.2939603960396049</v>
      </c>
      <c r="O252" s="25">
        <f t="shared" ref="O252:P252" si="875">AVERAGE(C102:C252)</f>
        <v>44.610927152317878</v>
      </c>
      <c r="P252" s="25">
        <f t="shared" si="875"/>
        <v>9.2430463576158921</v>
      </c>
    </row>
    <row r="253" spans="1:16" x14ac:dyDescent="0.25">
      <c r="A253" s="57"/>
      <c r="B253" s="9">
        <v>1951</v>
      </c>
      <c r="C253" s="34">
        <v>69.424999999999997</v>
      </c>
      <c r="D253" s="1">
        <v>9.3000000000000007</v>
      </c>
      <c r="E253" s="1">
        <f t="shared" si="769"/>
        <v>9.2063198019801984</v>
      </c>
      <c r="F253" s="1">
        <f t="shared" si="770"/>
        <v>9.2959405940594078</v>
      </c>
      <c r="G253" s="25">
        <f t="shared" ref="G253:H253" si="876">AVERAGE(C243:C253)</f>
        <v>73.253030303030286</v>
      </c>
      <c r="H253" s="25">
        <f t="shared" si="876"/>
        <v>9.6972727272727273</v>
      </c>
      <c r="I253" s="25">
        <f t="shared" ref="I253:J253" si="877">AVERAGE(C233:C253)</f>
        <v>64.22738095238094</v>
      </c>
      <c r="J253" s="25">
        <f t="shared" si="877"/>
        <v>9.6495238095238118</v>
      </c>
      <c r="K253" s="25">
        <f t="shared" ref="K253:L253" si="878">AVERAGE(C173:C253)</f>
        <v>46.318106995884769</v>
      </c>
      <c r="L253" s="25">
        <f t="shared" si="878"/>
        <v>9.3053086419753051</v>
      </c>
      <c r="M253" s="25">
        <f t="shared" ref="M253:N253" si="879">AVERAGE(C153:C253)</f>
        <v>46.930693069306919</v>
      </c>
      <c r="N253" s="25">
        <f t="shared" si="879"/>
        <v>9.2959405940594078</v>
      </c>
      <c r="O253" s="25">
        <f t="shared" ref="O253:P253" si="880">AVERAGE(C103:C253)</f>
        <v>44.974834437086095</v>
      </c>
      <c r="P253" s="25">
        <f t="shared" si="880"/>
        <v>9.2431788079470181</v>
      </c>
    </row>
    <row r="254" spans="1:16" x14ac:dyDescent="0.25">
      <c r="A254" s="57"/>
      <c r="B254" s="9">
        <v>1952</v>
      </c>
      <c r="C254" s="34">
        <v>31.408333333333335</v>
      </c>
      <c r="D254" s="1">
        <v>9.1199999999999992</v>
      </c>
      <c r="E254" s="1">
        <f t="shared" si="769"/>
        <v>9.1988477227722782</v>
      </c>
      <c r="F254" s="1">
        <f t="shared" si="770"/>
        <v>9.2953465346534667</v>
      </c>
      <c r="G254" s="25">
        <f t="shared" ref="G254:H254" si="881">AVERAGE(C244:C254)</f>
        <v>71.791666666666643</v>
      </c>
      <c r="H254" s="25">
        <f t="shared" si="881"/>
        <v>9.6972727272727273</v>
      </c>
      <c r="I254" s="25">
        <f t="shared" ref="I254:J254" si="882">AVERAGE(C234:C254)</f>
        <v>64.712301587301582</v>
      </c>
      <c r="J254" s="25">
        <f t="shared" si="882"/>
        <v>9.6542857142857166</v>
      </c>
      <c r="K254" s="25">
        <f t="shared" ref="K254:L254" si="883">AVERAGE(C174:C254)</f>
        <v>45.332818930041157</v>
      </c>
      <c r="L254" s="25">
        <f t="shared" si="883"/>
        <v>9.305925925925921</v>
      </c>
      <c r="M254" s="25">
        <f t="shared" ref="M254:N254" si="884">AVERAGE(C154:C254)</f>
        <v>46.6029702970297</v>
      </c>
      <c r="N254" s="25">
        <f t="shared" si="884"/>
        <v>9.2953465346534667</v>
      </c>
      <c r="O254" s="25">
        <f t="shared" ref="O254:P254" si="885">AVERAGE(C104:C254)</f>
        <v>44.957671081677702</v>
      </c>
      <c r="P254" s="25">
        <f t="shared" si="885"/>
        <v>9.2398013245033095</v>
      </c>
    </row>
    <row r="255" spans="1:16" x14ac:dyDescent="0.25">
      <c r="A255" s="57"/>
      <c r="B255" s="9">
        <v>1953</v>
      </c>
      <c r="C255" s="34">
        <v>13.85</v>
      </c>
      <c r="D255" s="1">
        <v>9.8699999999999992</v>
      </c>
      <c r="E255" s="1">
        <f t="shared" si="769"/>
        <v>9.1897559405940594</v>
      </c>
      <c r="F255" s="1">
        <f t="shared" si="770"/>
        <v>9.295841584158417</v>
      </c>
      <c r="G255" s="25">
        <f t="shared" ref="G255:H255" si="886">AVERAGE(C245:C255)</f>
        <v>70.268939393939377</v>
      </c>
      <c r="H255" s="25">
        <f t="shared" si="886"/>
        <v>9.7663636363636375</v>
      </c>
      <c r="I255" s="25">
        <f t="shared" ref="I255:J255" si="887">AVERAGE(C235:C255)</f>
        <v>64.841269841269835</v>
      </c>
      <c r="J255" s="25">
        <f t="shared" si="887"/>
        <v>9.6761904761904791</v>
      </c>
      <c r="K255" s="25">
        <f t="shared" ref="K255:L255" si="888">AVERAGE(C175:C255)</f>
        <v>44.249588477366252</v>
      </c>
      <c r="L255" s="25">
        <f t="shared" si="888"/>
        <v>9.3072839506172791</v>
      </c>
      <c r="M255" s="25">
        <f t="shared" ref="M255:N255" si="889">AVERAGE(C155:C255)</f>
        <v>46.204207920792079</v>
      </c>
      <c r="N255" s="25">
        <f t="shared" si="889"/>
        <v>9.295841584158417</v>
      </c>
      <c r="O255" s="25">
        <f t="shared" ref="O255:P255" si="890">AVERAGE(C105:C255)</f>
        <v>44.751158940397353</v>
      </c>
      <c r="P255" s="25">
        <f t="shared" si="890"/>
        <v>9.2456953642384097</v>
      </c>
    </row>
    <row r="256" spans="1:16" x14ac:dyDescent="0.25">
      <c r="A256" s="57"/>
      <c r="B256" s="9">
        <v>1954</v>
      </c>
      <c r="C256" s="34">
        <v>4.4083333333333332</v>
      </c>
      <c r="D256" s="1">
        <v>9.26</v>
      </c>
      <c r="E256" s="1">
        <f t="shared" si="769"/>
        <v>9.1819377227722772</v>
      </c>
      <c r="F256" s="1">
        <f t="shared" si="770"/>
        <v>9.3042574257425752</v>
      </c>
      <c r="G256" s="25">
        <f t="shared" ref="G256:H256" si="891">AVERAGE(C246:C256)</f>
        <v>69.184848484848473</v>
      </c>
      <c r="H256" s="25">
        <f t="shared" si="891"/>
        <v>9.6945454545454552</v>
      </c>
      <c r="I256" s="25">
        <f t="shared" ref="I256:J256" si="892">AVERAGE(C236:C256)</f>
        <v>64.781746031746025</v>
      </c>
      <c r="J256" s="25">
        <f t="shared" si="892"/>
        <v>9.6476190476190489</v>
      </c>
      <c r="K256" s="25">
        <f t="shared" ref="K256:L256" si="893">AVERAGE(C176:C256)</f>
        <v>43.486316872427984</v>
      </c>
      <c r="L256" s="25">
        <f t="shared" si="893"/>
        <v>9.3101234567901194</v>
      </c>
      <c r="M256" s="25">
        <f t="shared" ref="M256:N256" si="894">AVERAGE(C156:C256)</f>
        <v>45.861303630363039</v>
      </c>
      <c r="N256" s="25">
        <f t="shared" si="894"/>
        <v>9.3042574257425752</v>
      </c>
      <c r="O256" s="25">
        <f t="shared" ref="O256:P256" si="895">AVERAGE(C106:C256)</f>
        <v>44.495253863134664</v>
      </c>
      <c r="P256" s="25">
        <f t="shared" si="895"/>
        <v>9.2468211920529786</v>
      </c>
    </row>
    <row r="257" spans="1:16" x14ac:dyDescent="0.25">
      <c r="A257" s="57"/>
      <c r="B257" s="9">
        <v>1955</v>
      </c>
      <c r="C257" s="34">
        <v>37.949999999999996</v>
      </c>
      <c r="D257" s="1">
        <v>9.33</v>
      </c>
      <c r="E257" s="1">
        <f t="shared" si="769"/>
        <v>9.1858581188118809</v>
      </c>
      <c r="F257" s="1">
        <f t="shared" si="770"/>
        <v>9.3041584158415844</v>
      </c>
      <c r="G257" s="25">
        <f t="shared" ref="G257:H257" si="896">AVERAGE(C247:C257)</f>
        <v>71.762878787878776</v>
      </c>
      <c r="H257" s="25">
        <f t="shared" si="896"/>
        <v>9.6709090909090918</v>
      </c>
      <c r="I257" s="25">
        <f t="shared" ref="I257:J257" si="897">AVERAGE(C237:C257)</f>
        <v>66.173809523809524</v>
      </c>
      <c r="J257" s="25">
        <f t="shared" si="897"/>
        <v>9.6142857142857174</v>
      </c>
      <c r="K257" s="25">
        <f t="shared" ref="K257:L257" si="898">AVERAGE(C177:C257)</f>
        <v>43.403600823045274</v>
      </c>
      <c r="L257" s="25">
        <f t="shared" si="898"/>
        <v>9.3101234567901194</v>
      </c>
      <c r="M257" s="25">
        <f t="shared" ref="M257:N257" si="899">AVERAGE(C157:C257)</f>
        <v>46.033250825082511</v>
      </c>
      <c r="N257" s="25">
        <f t="shared" si="899"/>
        <v>9.3041584158415844</v>
      </c>
      <c r="O257" s="25">
        <f t="shared" ref="O257:P257" si="900">AVERAGE(C107:C257)</f>
        <v>44.43222958057396</v>
      </c>
      <c r="P257" s="25">
        <f t="shared" si="900"/>
        <v>9.2450993377483428</v>
      </c>
    </row>
    <row r="258" spans="1:16" x14ac:dyDescent="0.25">
      <c r="A258" s="57"/>
      <c r="B258" s="9">
        <v>1956</v>
      </c>
      <c r="C258" s="34">
        <v>141.70833333333331</v>
      </c>
      <c r="D258" s="1">
        <v>8.8699999999999992</v>
      </c>
      <c r="E258" s="1">
        <f t="shared" si="769"/>
        <v>9.2163371287128726</v>
      </c>
      <c r="F258" s="1">
        <f t="shared" si="770"/>
        <v>9.3118811881188126</v>
      </c>
      <c r="G258" s="25">
        <f t="shared" ref="G258:H258" si="901">AVERAGE(C248:C258)</f>
        <v>81.637121212121201</v>
      </c>
      <c r="H258" s="25">
        <f t="shared" si="901"/>
        <v>9.5418181818181846</v>
      </c>
      <c r="I258" s="25">
        <f t="shared" ref="I258:J258" si="902">AVERAGE(C238:C258)</f>
        <v>71.205952380952368</v>
      </c>
      <c r="J258" s="25">
        <f t="shared" si="902"/>
        <v>9.5728571428571456</v>
      </c>
      <c r="K258" s="25">
        <f t="shared" ref="K258:L258" si="903">AVERAGE(C178:C258)</f>
        <v>44.943004115226344</v>
      </c>
      <c r="L258" s="25">
        <f t="shared" si="903"/>
        <v>9.302592592592589</v>
      </c>
      <c r="M258" s="25">
        <f t="shared" ref="M258:N258" si="904">AVERAGE(C158:C258)</f>
        <v>47.370049504950494</v>
      </c>
      <c r="N258" s="25">
        <f t="shared" si="904"/>
        <v>9.3118811881188126</v>
      </c>
      <c r="O258" s="25">
        <f t="shared" ref="O258:P258" si="905">AVERAGE(C108:C258)</f>
        <v>45.090949227373073</v>
      </c>
      <c r="P258" s="25">
        <f t="shared" si="905"/>
        <v>9.244238410596024</v>
      </c>
    </row>
    <row r="259" spans="1:16" x14ac:dyDescent="0.25">
      <c r="A259" s="57"/>
      <c r="B259" s="9">
        <v>1957</v>
      </c>
      <c r="C259" s="34">
        <v>189.85833333333335</v>
      </c>
      <c r="D259" s="1">
        <v>10.06</v>
      </c>
      <c r="E259" s="1">
        <f t="shared" si="769"/>
        <v>9.258221782178218</v>
      </c>
      <c r="F259" s="1">
        <f t="shared" si="770"/>
        <v>9.3213861386138603</v>
      </c>
      <c r="G259" s="25">
        <f t="shared" ref="G259:H259" si="906">AVERAGE(C249:C259)</f>
        <v>90.48712121212121</v>
      </c>
      <c r="H259" s="25">
        <f t="shared" si="906"/>
        <v>9.5963636363636358</v>
      </c>
      <c r="I259" s="25">
        <f t="shared" ref="I259:J259" si="907">AVERAGE(C239:C259)</f>
        <v>76.449999999999974</v>
      </c>
      <c r="J259" s="25">
        <f t="shared" si="907"/>
        <v>9.6066666666666691</v>
      </c>
      <c r="K259" s="25">
        <f t="shared" ref="K259:L259" si="908">AVERAGE(C179:C259)</f>
        <v>47.147839506172843</v>
      </c>
      <c r="L259" s="25">
        <f t="shared" si="908"/>
        <v>9.3091358024691324</v>
      </c>
      <c r="M259" s="25">
        <f t="shared" ref="M259:N259" si="909">AVERAGE(C159:C259)</f>
        <v>49.207095709570957</v>
      </c>
      <c r="N259" s="25">
        <f t="shared" si="909"/>
        <v>9.3213861386138603</v>
      </c>
      <c r="O259" s="25">
        <f t="shared" ref="O259:P259" si="910">AVERAGE(C109:C259)</f>
        <v>46.162141280353211</v>
      </c>
      <c r="P259" s="25">
        <f t="shared" si="910"/>
        <v>9.2456953642384061</v>
      </c>
    </row>
    <row r="260" spans="1:16" ht="15.75" thickBot="1" x14ac:dyDescent="0.3">
      <c r="A260" s="58"/>
      <c r="B260" s="9">
        <v>1958</v>
      </c>
      <c r="C260" s="34">
        <v>184.59166666666667</v>
      </c>
      <c r="D260" s="1">
        <v>9.4499999999999993</v>
      </c>
      <c r="E260" s="1">
        <f t="shared" si="769"/>
        <v>9.294763861386139</v>
      </c>
      <c r="F260" s="1">
        <f t="shared" si="770"/>
        <v>9.3148514851485125</v>
      </c>
      <c r="G260" s="25">
        <f t="shared" ref="G260:H260" si="911">AVERAGE(C250:C260)</f>
        <v>93.494696969696989</v>
      </c>
      <c r="H260" s="25">
        <f t="shared" si="911"/>
        <v>9.5781818181818199</v>
      </c>
      <c r="I260" s="25">
        <f t="shared" ref="I260:J260" si="912">AVERAGE(C240:C260)</f>
        <v>79.792460317460311</v>
      </c>
      <c r="J260" s="25">
        <f t="shared" si="912"/>
        <v>9.6000000000000014</v>
      </c>
      <c r="K260" s="25">
        <f t="shared" ref="K260:L260" si="913">AVERAGE(C180:C260)</f>
        <v>49.273559670781893</v>
      </c>
      <c r="L260" s="25">
        <f t="shared" si="913"/>
        <v>9.312345679012342</v>
      </c>
      <c r="M260" s="25">
        <f t="shared" ref="M260:N260" si="914">AVERAGE(C160:C260)</f>
        <v>50.80981848184819</v>
      </c>
      <c r="N260" s="25">
        <f t="shared" si="914"/>
        <v>9.3148514851485125</v>
      </c>
      <c r="O260" s="25">
        <f t="shared" ref="O260:P260" si="915">AVERAGE(C110:C260)</f>
        <v>47.318046357615899</v>
      </c>
      <c r="P260" s="25">
        <f t="shared" si="915"/>
        <v>9.2507284768211893</v>
      </c>
    </row>
    <row r="261" spans="1:16" x14ac:dyDescent="0.25">
      <c r="A261" s="56" t="s">
        <v>25</v>
      </c>
      <c r="B261" s="2">
        <v>1959</v>
      </c>
      <c r="C261" s="27">
        <v>158.75</v>
      </c>
      <c r="D261" s="1">
        <v>10.52</v>
      </c>
      <c r="E261" s="1">
        <f t="shared" si="769"/>
        <v>9.3182279207920793</v>
      </c>
      <c r="F261" s="1">
        <f t="shared" si="770"/>
        <v>9.3283168316831677</v>
      </c>
      <c r="G261" s="25">
        <f t="shared" ref="G261:H261" si="916">AVERAGE(C251:C261)</f>
        <v>95.544696969696986</v>
      </c>
      <c r="H261" s="25">
        <f t="shared" si="916"/>
        <v>9.622727272727273</v>
      </c>
      <c r="I261" s="25">
        <f t="shared" ref="I261:J261" si="917">AVERAGE(C241:C261)</f>
        <v>82.135317460317452</v>
      </c>
      <c r="J261" s="25">
        <f t="shared" si="917"/>
        <v>9.6147619047619042</v>
      </c>
      <c r="K261" s="25">
        <f t="shared" ref="K261:L261" si="918">AVERAGE(C181:C261)</f>
        <v>51.191049382716052</v>
      </c>
      <c r="L261" s="25">
        <f t="shared" si="918"/>
        <v>9.3279012345679</v>
      </c>
      <c r="M261" s="25">
        <f t="shared" ref="M261:N261" si="919">AVERAGE(C161:C261)</f>
        <v>51.838943894389445</v>
      </c>
      <c r="N261" s="25">
        <f t="shared" si="919"/>
        <v>9.3283168316831677</v>
      </c>
      <c r="O261" s="25">
        <f t="shared" ref="O261:P261" si="920">AVERAGE(C111:C261)</f>
        <v>48.315452538631355</v>
      </c>
      <c r="P261" s="25">
        <f t="shared" si="920"/>
        <v>9.261721854304632</v>
      </c>
    </row>
    <row r="262" spans="1:16" x14ac:dyDescent="0.25">
      <c r="A262" s="57"/>
      <c r="B262" s="2">
        <v>1960</v>
      </c>
      <c r="C262" s="27">
        <v>112.27499999999999</v>
      </c>
      <c r="D262" s="1">
        <v>9.75</v>
      </c>
      <c r="E262" s="1">
        <f t="shared" si="769"/>
        <v>9.3223909900990094</v>
      </c>
      <c r="F262" s="1">
        <f t="shared" si="770"/>
        <v>9.3294059405940573</v>
      </c>
      <c r="G262" s="25">
        <f t="shared" ref="G262:H262" si="921">AVERAGE(C252:C262)</f>
        <v>93.468181818181833</v>
      </c>
      <c r="H262" s="25">
        <f t="shared" si="921"/>
        <v>9.5418181818181811</v>
      </c>
      <c r="I262" s="25">
        <f t="shared" ref="I262:J262" si="922">AVERAGE(C242:C262)</f>
        <v>83.255555555555546</v>
      </c>
      <c r="J262" s="25">
        <f t="shared" si="922"/>
        <v>9.6171428571428574</v>
      </c>
      <c r="K262" s="25">
        <f t="shared" ref="K262:L262" si="923">AVERAGE(C182:C262)</f>
        <v>52.503086419753089</v>
      </c>
      <c r="L262" s="25">
        <f t="shared" si="923"/>
        <v>9.356419753086417</v>
      </c>
      <c r="M262" s="25">
        <f t="shared" ref="M262:N262" si="924">AVERAGE(C162:C262)</f>
        <v>52.021534653465338</v>
      </c>
      <c r="N262" s="25">
        <f t="shared" si="924"/>
        <v>9.3294059405940573</v>
      </c>
      <c r="O262" s="25">
        <f t="shared" ref="O262:P262" si="925">AVERAGE(C112:C262)</f>
        <v>49.04221854304636</v>
      </c>
      <c r="P262" s="25">
        <f t="shared" si="925"/>
        <v>9.2669536423841041</v>
      </c>
    </row>
    <row r="263" spans="1:16" x14ac:dyDescent="0.25">
      <c r="A263" s="57"/>
      <c r="B263" s="2">
        <v>1961</v>
      </c>
      <c r="C263" s="27">
        <v>53.883333333333333</v>
      </c>
      <c r="D263" s="1">
        <v>9.9499999999999993</v>
      </c>
      <c r="E263" s="1">
        <f t="shared" si="769"/>
        <v>9.3129304950495051</v>
      </c>
      <c r="F263" s="1">
        <f t="shared" si="770"/>
        <v>9.3495049504950476</v>
      </c>
      <c r="G263" s="25">
        <f t="shared" ref="G263:H263" si="926">AVERAGE(C253:C263)</f>
        <v>90.73712121212121</v>
      </c>
      <c r="H263" s="25">
        <f t="shared" si="926"/>
        <v>9.589090909090908</v>
      </c>
      <c r="I263" s="25">
        <f t="shared" ref="I263:J263" si="927">AVERAGE(C243:C263)</f>
        <v>82.593650793650795</v>
      </c>
      <c r="J263" s="25">
        <f t="shared" si="927"/>
        <v>9.6595238095238098</v>
      </c>
      <c r="K263" s="25">
        <f t="shared" ref="K263:L263" si="928">AVERAGE(C183:C263)</f>
        <v>52.770267489711934</v>
      </c>
      <c r="L263" s="25">
        <f t="shared" si="928"/>
        <v>9.3669135802469103</v>
      </c>
      <c r="M263" s="25">
        <f t="shared" ref="M263:N263" si="929">AVERAGE(C163:C263)</f>
        <v>51.606600660065993</v>
      </c>
      <c r="N263" s="25">
        <f t="shared" si="929"/>
        <v>9.3495049504950476</v>
      </c>
      <c r="O263" s="25">
        <f t="shared" ref="O263:P263" si="930">AVERAGE(C113:C263)</f>
        <v>49.399061810154528</v>
      </c>
      <c r="P263" s="25">
        <f t="shared" si="930"/>
        <v>9.2747019867549643</v>
      </c>
    </row>
    <row r="264" spans="1:16" x14ac:dyDescent="0.25">
      <c r="A264" s="57"/>
      <c r="B264" s="2">
        <v>1962</v>
      </c>
      <c r="C264" s="27">
        <v>37.6</v>
      </c>
      <c r="D264" s="1">
        <v>8.61</v>
      </c>
      <c r="E264" s="1">
        <f t="shared" si="769"/>
        <v>9.3039948514851485</v>
      </c>
      <c r="F264" s="1">
        <f t="shared" si="770"/>
        <v>9.3441584158415818</v>
      </c>
      <c r="G264" s="25">
        <f t="shared" ref="G264:H264" si="931">AVERAGE(C254:C264)</f>
        <v>87.843939393939394</v>
      </c>
      <c r="H264" s="25">
        <f t="shared" si="931"/>
        <v>9.5263636363636355</v>
      </c>
      <c r="I264" s="25">
        <f t="shared" ref="I264:J264" si="932">AVERAGE(C244:C264)</f>
        <v>82.123015873015873</v>
      </c>
      <c r="J264" s="25">
        <f t="shared" si="932"/>
        <v>9.6352380952380976</v>
      </c>
      <c r="K264" s="25">
        <f t="shared" ref="K264:L264" si="933">AVERAGE(C184:C264)</f>
        <v>52.563991769547336</v>
      </c>
      <c r="L264" s="25">
        <f t="shared" si="933"/>
        <v>9.3672839506172831</v>
      </c>
      <c r="M264" s="25">
        <f t="shared" ref="M264:N264" si="934">AVERAGE(C164:C264)</f>
        <v>51.214686468646867</v>
      </c>
      <c r="N264" s="25">
        <f t="shared" si="934"/>
        <v>9.3441584158415818</v>
      </c>
      <c r="O264" s="25">
        <f t="shared" ref="O264:P264" si="935">AVERAGE(C114:C264)</f>
        <v>49.63868653421634</v>
      </c>
      <c r="P264" s="25">
        <f t="shared" si="935"/>
        <v>9.2675496688741692</v>
      </c>
    </row>
    <row r="265" spans="1:16" x14ac:dyDescent="0.25">
      <c r="A265" s="57"/>
      <c r="B265" s="2">
        <v>1963</v>
      </c>
      <c r="C265" s="27">
        <v>27.891666666666666</v>
      </c>
      <c r="D265" s="1">
        <v>8.52</v>
      </c>
      <c r="E265" s="1">
        <f t="shared" si="769"/>
        <v>9.2969498019801975</v>
      </c>
      <c r="F265" s="1">
        <f t="shared" si="770"/>
        <v>9.3373267326732652</v>
      </c>
      <c r="G265" s="25">
        <f t="shared" ref="G265:H265" si="936">AVERAGE(C255:C265)</f>
        <v>87.524242424242416</v>
      </c>
      <c r="H265" s="25">
        <f t="shared" si="936"/>
        <v>9.4718181818181808</v>
      </c>
      <c r="I265" s="25">
        <f t="shared" ref="I265:J265" si="937">AVERAGE(C245:C265)</f>
        <v>81.99404761904762</v>
      </c>
      <c r="J265" s="25">
        <f t="shared" si="937"/>
        <v>9.6071428571428577</v>
      </c>
      <c r="K265" s="25">
        <f t="shared" ref="K265:L265" si="938">AVERAGE(C185:C265)</f>
        <v>52.172427983539102</v>
      </c>
      <c r="L265" s="25">
        <f t="shared" si="938"/>
        <v>9.3555555555555543</v>
      </c>
      <c r="M265" s="25">
        <f t="shared" ref="M265:N265" si="939">AVERAGE(C165:C265)</f>
        <v>50.905693069306928</v>
      </c>
      <c r="N265" s="25">
        <f t="shared" si="939"/>
        <v>9.3373267326732652</v>
      </c>
      <c r="O265" s="25">
        <f t="shared" ref="O265:P265" si="940">AVERAGE(C115:C265)</f>
        <v>49.790618101545256</v>
      </c>
      <c r="P265" s="25">
        <f t="shared" si="940"/>
        <v>9.2696026490066217</v>
      </c>
    </row>
    <row r="266" spans="1:16" x14ac:dyDescent="0.25">
      <c r="A266" s="57"/>
      <c r="B266" s="2">
        <v>1964</v>
      </c>
      <c r="C266" s="27">
        <v>10.199999999999998</v>
      </c>
      <c r="D266" s="1">
        <v>9.48</v>
      </c>
      <c r="E266" s="1">
        <f t="shared" si="769"/>
        <v>9.2893159405940597</v>
      </c>
      <c r="F266" s="1">
        <f t="shared" si="770"/>
        <v>9.3352475247524751</v>
      </c>
      <c r="G266" s="25">
        <f t="shared" ref="G266:H266" si="941">AVERAGE(C256:C266)</f>
        <v>87.192424242424238</v>
      </c>
      <c r="H266" s="25">
        <f t="shared" si="941"/>
        <v>9.4363636363636356</v>
      </c>
      <c r="I266" s="25">
        <f t="shared" ref="I266:J266" si="942">AVERAGE(C246:C266)</f>
        <v>81.701984126984129</v>
      </c>
      <c r="J266" s="25">
        <f t="shared" si="942"/>
        <v>9.58</v>
      </c>
      <c r="K266" s="25">
        <f t="shared" ref="K266:L266" si="943">AVERAGE(C186:C266)</f>
        <v>51.512757201646096</v>
      </c>
      <c r="L266" s="25">
        <f t="shared" si="943"/>
        <v>9.3609876543209847</v>
      </c>
      <c r="M266" s="25">
        <f t="shared" ref="M266:N266" si="944">AVERAGE(C166:C266)</f>
        <v>50.570874587458739</v>
      </c>
      <c r="N266" s="25">
        <f t="shared" si="944"/>
        <v>9.3352475247524751</v>
      </c>
      <c r="O266" s="25">
        <f t="shared" ref="O266:P266" si="945">AVERAGE(C116:C266)</f>
        <v>49.777428256070642</v>
      </c>
      <c r="P266" s="25">
        <f t="shared" si="945"/>
        <v>9.2746357615894013</v>
      </c>
    </row>
    <row r="267" spans="1:16" x14ac:dyDescent="0.25">
      <c r="A267" s="57"/>
      <c r="B267" s="2">
        <v>1965</v>
      </c>
      <c r="C267" s="27">
        <v>15.06666666666667</v>
      </c>
      <c r="D267" s="1">
        <v>8.99</v>
      </c>
      <c r="E267" s="1">
        <f t="shared" si="769"/>
        <v>9.2821185148514846</v>
      </c>
      <c r="F267" s="1">
        <f t="shared" si="770"/>
        <v>9.3364356435643554</v>
      </c>
      <c r="G267" s="25">
        <f t="shared" ref="G267:H267" si="946">AVERAGE(C257:C267)</f>
        <v>88.161363636363646</v>
      </c>
      <c r="H267" s="25">
        <f t="shared" si="946"/>
        <v>9.4118181818181803</v>
      </c>
      <c r="I267" s="25">
        <f t="shared" ref="I267:J267" si="947">AVERAGE(C247:C267)</f>
        <v>81.962698412698415</v>
      </c>
      <c r="J267" s="25">
        <f t="shared" si="947"/>
        <v>9.5514285714285734</v>
      </c>
      <c r="K267" s="25">
        <f t="shared" ref="K267:L267" si="948">AVERAGE(C187:C267)</f>
        <v>50.914711934156387</v>
      </c>
      <c r="L267" s="25">
        <f t="shared" si="948"/>
        <v>9.3503703703703671</v>
      </c>
      <c r="M267" s="25">
        <f t="shared" ref="M267:N267" si="949">AVERAGE(C167:C267)</f>
        <v>50.255198019801966</v>
      </c>
      <c r="N267" s="25">
        <f t="shared" si="949"/>
        <v>9.3364356435643554</v>
      </c>
      <c r="O267" s="25">
        <f t="shared" ref="O267:P267" si="950">AVERAGE(C117:C267)</f>
        <v>49.784933774834442</v>
      </c>
      <c r="P267" s="25">
        <f t="shared" si="950"/>
        <v>9.2826490066225134</v>
      </c>
    </row>
    <row r="268" spans="1:16" x14ac:dyDescent="0.25">
      <c r="A268" s="57"/>
      <c r="B268" s="2">
        <v>1966</v>
      </c>
      <c r="C268" s="27">
        <v>46.874999999999993</v>
      </c>
      <c r="D268" s="1">
        <v>9.4700000000000006</v>
      </c>
      <c r="E268" s="1">
        <f t="shared" si="769"/>
        <v>9.2858206930693079</v>
      </c>
      <c r="F268" s="1">
        <f t="shared" si="770"/>
        <v>9.3339603960396023</v>
      </c>
      <c r="G268" s="25">
        <f t="shared" ref="G268:H268" si="951">AVERAGE(C258:C268)</f>
        <v>88.972727272727283</v>
      </c>
      <c r="H268" s="25">
        <f t="shared" si="951"/>
        <v>9.4245454545454539</v>
      </c>
      <c r="I268" s="25">
        <f t="shared" ref="I268:J268" si="952">AVERAGE(C248:C268)</f>
        <v>82.61904761904762</v>
      </c>
      <c r="J268" s="25">
        <f t="shared" si="952"/>
        <v>9.512380952380953</v>
      </c>
      <c r="K268" s="25">
        <f t="shared" ref="K268:L268" si="953">AVERAGE(C188:C268)</f>
        <v>50.851954732510286</v>
      </c>
      <c r="L268" s="25">
        <f t="shared" si="953"/>
        <v>9.3613580246913557</v>
      </c>
      <c r="M268" s="25">
        <f t="shared" ref="M268:N268" si="954">AVERAGE(C168:C268)</f>
        <v>50.417574257425727</v>
      </c>
      <c r="N268" s="25">
        <f t="shared" si="954"/>
        <v>9.3339603960396023</v>
      </c>
      <c r="O268" s="25">
        <f t="shared" ref="O268:P268" si="955">AVERAGE(C118:C268)</f>
        <v>49.860927152317878</v>
      </c>
      <c r="P268" s="25">
        <f t="shared" si="955"/>
        <v>9.2852980132450309</v>
      </c>
    </row>
    <row r="269" spans="1:16" x14ac:dyDescent="0.25">
      <c r="A269" s="57"/>
      <c r="B269" s="2">
        <v>1967</v>
      </c>
      <c r="C269" s="27">
        <v>93.666666666666671</v>
      </c>
      <c r="D269" s="1">
        <v>9.64</v>
      </c>
      <c r="E269" s="1">
        <f t="shared" si="769"/>
        <v>9.3032894059405944</v>
      </c>
      <c r="F269" s="1">
        <f t="shared" si="770"/>
        <v>9.333564356435641</v>
      </c>
      <c r="G269" s="25">
        <f t="shared" ref="G269:H269" si="956">AVERAGE(C259:C269)</f>
        <v>84.605303030303034</v>
      </c>
      <c r="H269" s="25">
        <f t="shared" si="956"/>
        <v>9.4945454545454542</v>
      </c>
      <c r="I269" s="25">
        <f t="shared" ref="I269:J269" si="957">AVERAGE(C249:C269)</f>
        <v>82.674206349206358</v>
      </c>
      <c r="J269" s="25">
        <f t="shared" si="957"/>
        <v>9.5209523809523802</v>
      </c>
      <c r="K269" s="25">
        <f t="shared" ref="K269:L269" si="958">AVERAGE(C189:C269)</f>
        <v>51.694444444444457</v>
      </c>
      <c r="L269" s="25">
        <f t="shared" si="958"/>
        <v>9.3724691358024668</v>
      </c>
      <c r="M269" s="25">
        <f t="shared" ref="M269:N269" si="959">AVERAGE(C169:C269)</f>
        <v>51.183745874587444</v>
      </c>
      <c r="N269" s="25">
        <f t="shared" si="959"/>
        <v>9.333564356435641</v>
      </c>
      <c r="O269" s="25">
        <f t="shared" ref="O269:P269" si="960">AVERAGE(C119:C269)</f>
        <v>50.177869757174392</v>
      </c>
      <c r="P269" s="25">
        <f t="shared" si="960"/>
        <v>9.2968874172185423</v>
      </c>
    </row>
    <row r="270" spans="1:16" x14ac:dyDescent="0.25">
      <c r="A270" s="57"/>
      <c r="B270" s="2">
        <v>1968</v>
      </c>
      <c r="C270" s="27">
        <v>105.89166666666665</v>
      </c>
      <c r="D270" s="1">
        <v>9.32</v>
      </c>
      <c r="E270" s="1">
        <f t="shared" si="769"/>
        <v>9.3255513861386135</v>
      </c>
      <c r="F270" s="1">
        <f t="shared" si="770"/>
        <v>9.3364356435643536</v>
      </c>
      <c r="G270" s="25">
        <f t="shared" ref="G270:H270" si="961">AVERAGE(C260:C270)</f>
        <v>76.971969696969708</v>
      </c>
      <c r="H270" s="25">
        <f t="shared" si="961"/>
        <v>9.4272727272727259</v>
      </c>
      <c r="I270" s="25">
        <f t="shared" ref="I270:J270" si="962">AVERAGE(C250:C270)</f>
        <v>80.501984126984141</v>
      </c>
      <c r="J270" s="25">
        <f t="shared" si="962"/>
        <v>9.505238095238095</v>
      </c>
      <c r="K270" s="25">
        <f t="shared" ref="K270:L270" si="963">AVERAGE(C190:C270)</f>
        <v>52.840534979423879</v>
      </c>
      <c r="L270" s="25">
        <f t="shared" si="963"/>
        <v>9.3850617283950601</v>
      </c>
      <c r="M270" s="25">
        <f t="shared" ref="M270:N270" si="964">AVERAGE(C170:C270)</f>
        <v>52.160148514851471</v>
      </c>
      <c r="N270" s="25">
        <f t="shared" si="964"/>
        <v>9.3364356435643536</v>
      </c>
      <c r="O270" s="25">
        <f t="shared" ref="O270:P270" si="965">AVERAGE(C120:C270)</f>
        <v>50.607229580573943</v>
      </c>
      <c r="P270" s="25">
        <f t="shared" si="965"/>
        <v>9.2997350993377488</v>
      </c>
    </row>
    <row r="271" spans="1:16" x14ac:dyDescent="0.25">
      <c r="A271" s="57"/>
      <c r="B271" s="2">
        <v>1969</v>
      </c>
      <c r="C271" s="27">
        <v>105.55833333333334</v>
      </c>
      <c r="D271" s="1">
        <v>9.32</v>
      </c>
      <c r="E271" s="1">
        <f t="shared" si="769"/>
        <v>9.3408962376237632</v>
      </c>
      <c r="F271" s="1">
        <f t="shared" si="770"/>
        <v>9.3257425742574256</v>
      </c>
      <c r="G271" s="25">
        <f t="shared" ref="G271:H271" si="966">AVERAGE(C261:C271)</f>
        <v>69.787121212121207</v>
      </c>
      <c r="H271" s="25">
        <f t="shared" si="966"/>
        <v>9.4154545454545442</v>
      </c>
      <c r="I271" s="25">
        <f t="shared" ref="I271:J271" si="967">AVERAGE(C251:C271)</f>
        <v>79.042857142857159</v>
      </c>
      <c r="J271" s="25">
        <f t="shared" si="967"/>
        <v>9.4714285714285733</v>
      </c>
      <c r="K271" s="25">
        <f t="shared" ref="K271:L271" si="968">AVERAGE(C191:C271)</f>
        <v>54.060390946502068</v>
      </c>
      <c r="L271" s="25">
        <f t="shared" si="968"/>
        <v>9.3983950617283956</v>
      </c>
      <c r="M271" s="25">
        <f t="shared" ref="M271:N271" si="969">AVERAGE(C171:C271)</f>
        <v>52.833168316831667</v>
      </c>
      <c r="N271" s="25">
        <f t="shared" si="969"/>
        <v>9.3257425742574256</v>
      </c>
      <c r="O271" s="25">
        <f t="shared" ref="O271:P271" si="970">AVERAGE(C121:C271)</f>
        <v>51.107284768211912</v>
      </c>
      <c r="P271" s="25">
        <f t="shared" si="970"/>
        <v>9.2960264900662217</v>
      </c>
    </row>
    <row r="272" spans="1:16" ht="15.75" thickBot="1" x14ac:dyDescent="0.3">
      <c r="A272" s="58"/>
      <c r="B272" s="2">
        <v>1970</v>
      </c>
      <c r="C272" s="27">
        <v>104.69166666666666</v>
      </c>
      <c r="D272" s="1">
        <v>9.6</v>
      </c>
      <c r="E272" s="1">
        <f t="shared" si="769"/>
        <v>9.3478246534653469</v>
      </c>
      <c r="F272" s="1">
        <f t="shared" si="770"/>
        <v>9.3255445544554441</v>
      </c>
      <c r="G272" s="25">
        <f t="shared" ref="G272:H272" si="971">AVERAGE(C262:C272)</f>
        <v>64.872727272727261</v>
      </c>
      <c r="H272" s="25">
        <f t="shared" si="971"/>
        <v>9.331818181818182</v>
      </c>
      <c r="I272" s="25">
        <f t="shared" ref="I272:J272" si="972">AVERAGE(C252:C272)</f>
        <v>77.594047619047629</v>
      </c>
      <c r="J272" s="25">
        <f t="shared" si="972"/>
        <v>9.4219047619047611</v>
      </c>
      <c r="K272" s="25">
        <f t="shared" ref="K272:L272" si="973">AVERAGE(C192:C272)</f>
        <v>55.276131687242803</v>
      </c>
      <c r="L272" s="25">
        <f t="shared" si="973"/>
        <v>9.405555555555555</v>
      </c>
      <c r="M272" s="25">
        <f t="shared" ref="M272:N272" si="974">AVERAGE(C172:C272)</f>
        <v>53.137046204620447</v>
      </c>
      <c r="N272" s="25">
        <f t="shared" si="974"/>
        <v>9.3255445544554441</v>
      </c>
      <c r="O272" s="25">
        <f t="shared" ref="O272:P272" si="975">AVERAGE(C122:C272)</f>
        <v>51.641887417218541</v>
      </c>
      <c r="P272" s="25">
        <f t="shared" si="975"/>
        <v>9.2982119205297984</v>
      </c>
    </row>
    <row r="273" spans="1:16" x14ac:dyDescent="0.25">
      <c r="A273" s="56" t="s">
        <v>26</v>
      </c>
      <c r="B273" s="3">
        <v>1971</v>
      </c>
      <c r="C273" s="28">
        <v>66.65000000000002</v>
      </c>
      <c r="D273" s="1">
        <v>9.7200000000000006</v>
      </c>
      <c r="E273" s="1">
        <f t="shared" si="769"/>
        <v>9.3315034653465343</v>
      </c>
      <c r="F273" s="1">
        <f t="shared" si="770"/>
        <v>9.3324752475247514</v>
      </c>
      <c r="G273" s="25">
        <f t="shared" ref="G273:H273" si="976">AVERAGE(C263:C273)</f>
        <v>60.725000000000001</v>
      </c>
      <c r="H273" s="25">
        <f t="shared" si="976"/>
        <v>9.3290909090909064</v>
      </c>
      <c r="I273" s="25">
        <f t="shared" ref="I273:J273" si="977">AVERAGE(C253:C273)</f>
        <v>76.771428571428572</v>
      </c>
      <c r="J273" s="25">
        <f t="shared" si="977"/>
        <v>9.4357142857142851</v>
      </c>
      <c r="K273" s="25">
        <f t="shared" ref="K273:L273" si="978">AVERAGE(C193:C273)</f>
        <v>56.011934156378608</v>
      </c>
      <c r="L273" s="25">
        <f t="shared" si="978"/>
        <v>9.4174074074074081</v>
      </c>
      <c r="M273" s="25">
        <f t="shared" ref="M273:N273" si="979">AVERAGE(C173:C273)</f>
        <v>52.421204620462028</v>
      </c>
      <c r="N273" s="25">
        <f t="shared" si="979"/>
        <v>9.3324752475247514</v>
      </c>
      <c r="O273" s="25">
        <f t="shared" ref="O273:P273" si="980">AVERAGE(C123:C273)</f>
        <v>51.979801324503306</v>
      </c>
      <c r="P273" s="25">
        <f t="shared" si="980"/>
        <v>9.3058940397350973</v>
      </c>
    </row>
    <row r="274" spans="1:16" x14ac:dyDescent="0.25">
      <c r="A274" s="57"/>
      <c r="B274" s="3">
        <v>1972</v>
      </c>
      <c r="C274" s="28">
        <v>68.933333333333323</v>
      </c>
      <c r="D274" s="1">
        <v>9.2200000000000006</v>
      </c>
      <c r="E274" s="1">
        <f t="shared" si="769"/>
        <v>9.3219583168316831</v>
      </c>
      <c r="F274" s="1">
        <f t="shared" si="770"/>
        <v>9.3339603960396023</v>
      </c>
      <c r="G274" s="25">
        <f t="shared" ref="G274:H274" si="981">AVERAGE(C264:C274)</f>
        <v>62.093181818181804</v>
      </c>
      <c r="H274" s="25">
        <f t="shared" si="981"/>
        <v>9.2627272727272718</v>
      </c>
      <c r="I274" s="25">
        <f t="shared" ref="I274:J274" si="982">AVERAGE(C254:C274)</f>
        <v>76.748015873015873</v>
      </c>
      <c r="J274" s="25">
        <f t="shared" si="982"/>
        <v>9.4319047619047609</v>
      </c>
      <c r="K274" s="25">
        <f t="shared" ref="K274:L274" si="983">AVERAGE(C194:C274)</f>
        <v>56.423148148148144</v>
      </c>
      <c r="L274" s="25">
        <f t="shared" si="983"/>
        <v>9.4261728395061741</v>
      </c>
      <c r="M274" s="25">
        <f t="shared" ref="M274:N274" si="984">AVERAGE(C174:C274)</f>
        <v>52.00255775577557</v>
      </c>
      <c r="N274" s="25">
        <f t="shared" si="984"/>
        <v>9.3339603960396023</v>
      </c>
      <c r="O274" s="25">
        <f t="shared" ref="O274:P274" si="985">AVERAGE(C124:C274)</f>
        <v>52.392494481236199</v>
      </c>
      <c r="P274" s="25">
        <f t="shared" si="985"/>
        <v>9.3037086092715189</v>
      </c>
    </row>
    <row r="275" spans="1:16" x14ac:dyDescent="0.25">
      <c r="A275" s="57"/>
      <c r="B275" s="3">
        <v>1973</v>
      </c>
      <c r="C275" s="28">
        <v>38.15</v>
      </c>
      <c r="D275" s="1">
        <v>9.57</v>
      </c>
      <c r="E275" s="1">
        <f t="shared" si="769"/>
        <v>9.307636831683169</v>
      </c>
      <c r="F275" s="1">
        <f t="shared" si="770"/>
        <v>9.3320792079207919</v>
      </c>
      <c r="G275" s="25">
        <f t="shared" ref="G275:H275" si="986">AVERAGE(C265:C275)</f>
        <v>62.143181818181809</v>
      </c>
      <c r="H275" s="25">
        <f t="shared" si="986"/>
        <v>9.35</v>
      </c>
      <c r="I275" s="25">
        <f t="shared" ref="I275:J275" si="987">AVERAGE(C255:C275)</f>
        <v>77.069047619047637</v>
      </c>
      <c r="J275" s="25">
        <f t="shared" si="987"/>
        <v>9.4533333333333314</v>
      </c>
      <c r="K275" s="25">
        <f t="shared" ref="K275:L275" si="988">AVERAGE(C195:C275)</f>
        <v>55.993621399176945</v>
      </c>
      <c r="L275" s="25">
        <f t="shared" si="988"/>
        <v>9.4433333333333351</v>
      </c>
      <c r="M275" s="25">
        <f t="shared" ref="M275:N275" si="989">AVERAGE(C175:C275)</f>
        <v>51.374422442244203</v>
      </c>
      <c r="N275" s="25">
        <f t="shared" si="989"/>
        <v>9.3320792079207919</v>
      </c>
      <c r="O275" s="25">
        <f t="shared" ref="O275:P275" si="990">AVERAGE(C125:C275)</f>
        <v>52.618874172185421</v>
      </c>
      <c r="P275" s="25">
        <f t="shared" si="990"/>
        <v>9.3004635761589363</v>
      </c>
    </row>
    <row r="276" spans="1:16" x14ac:dyDescent="0.25">
      <c r="A276" s="57"/>
      <c r="B276" s="3">
        <v>1974</v>
      </c>
      <c r="C276" s="28">
        <v>34.408333333333339</v>
      </c>
      <c r="D276" s="1">
        <v>9.64</v>
      </c>
      <c r="E276" s="1">
        <f t="shared" si="769"/>
        <v>9.3004525742574256</v>
      </c>
      <c r="F276" s="1">
        <f t="shared" si="770"/>
        <v>9.3381188118811878</v>
      </c>
      <c r="G276" s="25">
        <f t="shared" ref="G276:H276" si="991">AVERAGE(C266:C276)</f>
        <v>62.735606060606052</v>
      </c>
      <c r="H276" s="25">
        <f t="shared" si="991"/>
        <v>9.4518181818181812</v>
      </c>
      <c r="I276" s="25">
        <f t="shared" ref="I276:J276" si="992">AVERAGE(C256:C276)</f>
        <v>78.048015873015885</v>
      </c>
      <c r="J276" s="25">
        <f t="shared" si="992"/>
        <v>9.442380952380951</v>
      </c>
      <c r="K276" s="25">
        <f t="shared" ref="K276:L276" si="993">AVERAGE(C196:C276)</f>
        <v>55.368004115226341</v>
      </c>
      <c r="L276" s="25">
        <f t="shared" si="993"/>
        <v>9.4387654320987675</v>
      </c>
      <c r="M276" s="25">
        <f t="shared" ref="M276:N276" si="994">AVERAGE(C176:C276)</f>
        <v>51.059323432343227</v>
      </c>
      <c r="N276" s="25">
        <f t="shared" si="994"/>
        <v>9.3381188118811878</v>
      </c>
      <c r="O276" s="25">
        <f t="shared" ref="O276:P276" si="995">AVERAGE(C126:C276)</f>
        <v>52.834878587196464</v>
      </c>
      <c r="P276" s="25">
        <f t="shared" si="995"/>
        <v>9.3086754966887373</v>
      </c>
    </row>
    <row r="277" spans="1:16" x14ac:dyDescent="0.25">
      <c r="A277" s="57"/>
      <c r="B277" s="3">
        <v>1975</v>
      </c>
      <c r="C277" s="28">
        <v>15.458333333333336</v>
      </c>
      <c r="D277" s="1">
        <v>10.039999999999999</v>
      </c>
      <c r="E277" s="1">
        <f t="shared" si="769"/>
        <v>9.2938627722772278</v>
      </c>
      <c r="F277" s="1">
        <f t="shared" si="770"/>
        <v>9.3451485148514841</v>
      </c>
      <c r="G277" s="25">
        <f t="shared" ref="G277:H277" si="996">AVERAGE(C267:C277)</f>
        <v>63.213636363636354</v>
      </c>
      <c r="H277" s="25">
        <f t="shared" si="996"/>
        <v>9.502727272727272</v>
      </c>
      <c r="I277" s="25">
        <f t="shared" ref="I277:J277" si="997">AVERAGE(C257:C277)</f>
        <v>78.574206349206364</v>
      </c>
      <c r="J277" s="25">
        <f t="shared" si="997"/>
        <v>9.4795238095238084</v>
      </c>
      <c r="K277" s="25">
        <f t="shared" ref="K277:L277" si="998">AVERAGE(C197:C277)</f>
        <v>54.595781893004116</v>
      </c>
      <c r="L277" s="25">
        <f t="shared" si="998"/>
        <v>9.4476543209876578</v>
      </c>
      <c r="M277" s="25">
        <f t="shared" ref="M277:N277" si="999">AVERAGE(C177:C277)</f>
        <v>50.770297029702967</v>
      </c>
      <c r="N277" s="25">
        <f t="shared" si="999"/>
        <v>9.3451485148514841</v>
      </c>
      <c r="O277" s="25">
        <f t="shared" ref="O277:P277" si="1000">AVERAGE(C127:C277)</f>
        <v>52.886534216335534</v>
      </c>
      <c r="P277" s="25">
        <f t="shared" si="1000"/>
        <v>9.3134437086092667</v>
      </c>
    </row>
    <row r="278" spans="1:16" x14ac:dyDescent="0.25">
      <c r="A278" s="57"/>
      <c r="B278" s="3">
        <v>1976</v>
      </c>
      <c r="C278" s="28">
        <v>12.549999999999999</v>
      </c>
      <c r="D278" s="1">
        <v>10.1</v>
      </c>
      <c r="E278" s="1">
        <f t="shared" si="769"/>
        <v>9.2928544554455446</v>
      </c>
      <c r="F278" s="1">
        <f t="shared" si="770"/>
        <v>9.3512871287128707</v>
      </c>
      <c r="G278" s="25">
        <f t="shared" ref="G278:H278" si="1001">AVERAGE(C268:C278)</f>
        <v>62.984848484848477</v>
      </c>
      <c r="H278" s="25">
        <f t="shared" si="1001"/>
        <v>9.6036363636363653</v>
      </c>
      <c r="I278" s="25">
        <f t="shared" ref="I278:J278" si="1002">AVERAGE(C258:C278)</f>
        <v>77.364682539682548</v>
      </c>
      <c r="J278" s="25">
        <f t="shared" si="1002"/>
        <v>9.5161904761904754</v>
      </c>
      <c r="K278" s="25">
        <f t="shared" ref="K278:L278" si="1003">AVERAGE(C198:C278)</f>
        <v>53.96100823045267</v>
      </c>
      <c r="L278" s="25">
        <f t="shared" si="1003"/>
        <v>9.4649382716049413</v>
      </c>
      <c r="M278" s="25">
        <f t="shared" ref="M278:N278" si="1004">AVERAGE(C178:C278)</f>
        <v>50.726072607260726</v>
      </c>
      <c r="N278" s="25">
        <f t="shared" si="1004"/>
        <v>9.3512871287128707</v>
      </c>
      <c r="O278" s="25">
        <f t="shared" ref="O278:P278" si="1005">AVERAGE(C128:C278)</f>
        <v>52.859713024282556</v>
      </c>
      <c r="P278" s="25">
        <f t="shared" si="1005"/>
        <v>9.3156953642384064</v>
      </c>
    </row>
    <row r="279" spans="1:16" x14ac:dyDescent="0.25">
      <c r="A279" s="57"/>
      <c r="B279" s="3">
        <v>1977</v>
      </c>
      <c r="C279" s="28">
        <v>27.483333333333334</v>
      </c>
      <c r="D279" s="1">
        <v>9.51</v>
      </c>
      <c r="E279" s="1">
        <f t="shared" si="769"/>
        <v>9.2965152475247521</v>
      </c>
      <c r="F279" s="1">
        <f t="shared" si="770"/>
        <v>9.351089108910891</v>
      </c>
      <c r="G279" s="25">
        <f t="shared" ref="G279:H279" si="1006">AVERAGE(C269:C279)</f>
        <v>61.221969696969694</v>
      </c>
      <c r="H279" s="25">
        <f t="shared" si="1006"/>
        <v>9.6072727272727274</v>
      </c>
      <c r="I279" s="25">
        <f t="shared" ref="I279:J279" si="1007">AVERAGE(C259:C279)</f>
        <v>71.925396825396845</v>
      </c>
      <c r="J279" s="25">
        <f t="shared" si="1007"/>
        <v>9.5466666666666651</v>
      </c>
      <c r="K279" s="25">
        <f t="shared" ref="K279:L279" si="1008">AVERAGE(C199:C279)</f>
        <v>53.784156378600819</v>
      </c>
      <c r="L279" s="25">
        <f t="shared" si="1008"/>
        <v>9.4670370370370396</v>
      </c>
      <c r="M279" s="25">
        <f t="shared" ref="M279:N279" si="1009">AVERAGE(C179:C279)</f>
        <v>50.886633663366339</v>
      </c>
      <c r="N279" s="25">
        <f t="shared" si="1009"/>
        <v>9.351089108910891</v>
      </c>
      <c r="O279" s="25">
        <f t="shared" ref="O279:P279" si="1010">AVERAGE(C129:C279)</f>
        <v>52.80149006622517</v>
      </c>
      <c r="P279" s="25">
        <f t="shared" si="1010"/>
        <v>9.3118543046357587</v>
      </c>
    </row>
    <row r="280" spans="1:16" x14ac:dyDescent="0.25">
      <c r="A280" s="57"/>
      <c r="B280" s="3">
        <v>1978</v>
      </c>
      <c r="C280" s="28">
        <v>92.658333333333346</v>
      </c>
      <c r="D280" s="1">
        <v>9.4700000000000006</v>
      </c>
      <c r="E280" s="1">
        <f t="shared" si="769"/>
        <v>9.3146310891089108</v>
      </c>
      <c r="F280" s="1">
        <f t="shared" si="770"/>
        <v>9.3538613861386146</v>
      </c>
      <c r="G280" s="25">
        <f t="shared" ref="G280:H280" si="1011">AVERAGE(C270:C280)</f>
        <v>61.130303030303025</v>
      </c>
      <c r="H280" s="25">
        <f t="shared" si="1011"/>
        <v>9.5918181818181818</v>
      </c>
      <c r="I280" s="25">
        <f t="shared" ref="I280:J280" si="1012">AVERAGE(C260:C280)</f>
        <v>67.296825396825398</v>
      </c>
      <c r="J280" s="25">
        <f t="shared" si="1012"/>
        <v>9.5185714285714269</v>
      </c>
      <c r="K280" s="25">
        <f t="shared" ref="K280:L280" si="1013">AVERAGE(C200:C280)</f>
        <v>54.604115226337449</v>
      </c>
      <c r="L280" s="25">
        <f t="shared" si="1013"/>
        <v>9.4674074074074106</v>
      </c>
      <c r="M280" s="25">
        <f t="shared" ref="M280:N280" si="1014">AVERAGE(C180:C280)</f>
        <v>51.681188118811875</v>
      </c>
      <c r="N280" s="25">
        <f t="shared" si="1014"/>
        <v>9.3538613861386146</v>
      </c>
      <c r="O280" s="25">
        <f t="shared" ref="O280:P280" si="1015">AVERAGE(C130:C280)</f>
        <v>53.086810154525395</v>
      </c>
      <c r="P280" s="25">
        <f t="shared" si="1015"/>
        <v>9.3115894039735068</v>
      </c>
    </row>
    <row r="281" spans="1:16" x14ac:dyDescent="0.25">
      <c r="A281" s="57"/>
      <c r="B281" s="3">
        <v>1979</v>
      </c>
      <c r="C281" s="28">
        <v>155.27500000000001</v>
      </c>
      <c r="D281" s="1">
        <v>8.85</v>
      </c>
      <c r="E281" s="1">
        <f t="shared" si="769"/>
        <v>9.3489082178217835</v>
      </c>
      <c r="F281" s="1">
        <f t="shared" si="770"/>
        <v>9.3498019801980217</v>
      </c>
      <c r="G281" s="25">
        <f t="shared" ref="G281:H281" si="1016">AVERAGE(C271:C281)</f>
        <v>65.619696969696975</v>
      </c>
      <c r="H281" s="25">
        <f t="shared" si="1016"/>
        <v>9.5490909090909089</v>
      </c>
      <c r="I281" s="25">
        <f t="shared" ref="I281:J281" si="1017">AVERAGE(C261:C281)</f>
        <v>65.900793650793645</v>
      </c>
      <c r="J281" s="25">
        <f t="shared" si="1017"/>
        <v>9.4899999999999984</v>
      </c>
      <c r="K281" s="25">
        <f t="shared" ref="K281:L281" si="1018">AVERAGE(C201:C281)</f>
        <v>56.191255144032915</v>
      </c>
      <c r="L281" s="25">
        <f t="shared" si="1018"/>
        <v>9.4519753086419787</v>
      </c>
      <c r="M281" s="25">
        <f t="shared" ref="M281:N281" si="1019">AVERAGE(C181:C281)</f>
        <v>53.184570957095708</v>
      </c>
      <c r="N281" s="25">
        <f t="shared" si="1019"/>
        <v>9.3498019801980217</v>
      </c>
      <c r="O281" s="25">
        <f t="shared" ref="O281:P281" si="1020">AVERAGE(C131:C281)</f>
        <v>53.690121412803535</v>
      </c>
      <c r="P281" s="25">
        <f t="shared" si="1020"/>
        <v>9.3018543046357589</v>
      </c>
    </row>
    <row r="282" spans="1:16" ht="15.75" thickBot="1" x14ac:dyDescent="0.3">
      <c r="A282" s="58"/>
      <c r="B282" s="3">
        <v>1980</v>
      </c>
      <c r="C282" s="28">
        <v>154.65</v>
      </c>
      <c r="D282" s="1">
        <v>9.42</v>
      </c>
      <c r="E282" s="1">
        <f t="shared" si="769"/>
        <v>9.3824648514851496</v>
      </c>
      <c r="F282" s="1">
        <f t="shared" si="770"/>
        <v>9.36940594059406</v>
      </c>
      <c r="G282" s="25">
        <f t="shared" ref="G282:H282" si="1021">AVERAGE(C272:C282)</f>
        <v>70.082575757575768</v>
      </c>
      <c r="H282" s="25">
        <f t="shared" si="1021"/>
        <v>9.5581818181818186</v>
      </c>
      <c r="I282" s="25">
        <f t="shared" ref="I282:J282" si="1022">AVERAGE(C262:C282)</f>
        <v>65.705555555555549</v>
      </c>
      <c r="J282" s="25">
        <f t="shared" si="1022"/>
        <v>9.4376190476190462</v>
      </c>
      <c r="K282" s="25">
        <f t="shared" ref="K282:L282" si="1023">AVERAGE(C202:C282)</f>
        <v>57.951028806584354</v>
      </c>
      <c r="L282" s="25">
        <f t="shared" si="1023"/>
        <v>9.448395061728398</v>
      </c>
      <c r="M282" s="25">
        <f t="shared" ref="M282:N282" si="1024">AVERAGE(C182:C282)</f>
        <v>54.656353135313523</v>
      </c>
      <c r="N282" s="25">
        <f t="shared" si="1024"/>
        <v>9.36940594059406</v>
      </c>
      <c r="O282" s="25">
        <f t="shared" ref="O282:P282" si="1025">AVERAGE(C132:C282)</f>
        <v>54.270805739514358</v>
      </c>
      <c r="P282" s="25">
        <f t="shared" si="1025"/>
        <v>9.3100662251655599</v>
      </c>
    </row>
    <row r="283" spans="1:16" x14ac:dyDescent="0.25">
      <c r="A283" s="56" t="s">
        <v>27</v>
      </c>
      <c r="B283" s="4">
        <v>1981</v>
      </c>
      <c r="C283" s="29">
        <v>140.45000000000002</v>
      </c>
      <c r="D283" s="1">
        <v>9.2799999999999994</v>
      </c>
      <c r="E283" s="1">
        <f t="shared" si="769"/>
        <v>9.4068920792079211</v>
      </c>
      <c r="F283" s="1">
        <f t="shared" si="770"/>
        <v>9.3711881188118813</v>
      </c>
      <c r="G283" s="25">
        <f t="shared" ref="G283:H283" si="1026">AVERAGE(C273:C283)</f>
        <v>73.333333333333343</v>
      </c>
      <c r="H283" s="25">
        <f t="shared" si="1026"/>
        <v>9.5290909090909093</v>
      </c>
      <c r="I283" s="25">
        <f t="shared" ref="I283:J283" si="1027">AVERAGE(C263:C283)</f>
        <v>67.047222222222231</v>
      </c>
      <c r="J283" s="25">
        <f t="shared" si="1027"/>
        <v>9.4152380952380916</v>
      </c>
      <c r="K283" s="25">
        <f t="shared" ref="K283:L283" si="1028">AVERAGE(C203:C283)</f>
        <v>59.568209876543193</v>
      </c>
      <c r="L283" s="25">
        <f t="shared" si="1028"/>
        <v>9.4444444444444464</v>
      </c>
      <c r="M283" s="25">
        <f t="shared" ref="M283:N283" si="1029">AVERAGE(C183:C283)</f>
        <v>55.727722772277218</v>
      </c>
      <c r="N283" s="25">
        <f t="shared" si="1029"/>
        <v>9.3711881188118813</v>
      </c>
      <c r="O283" s="25">
        <f t="shared" ref="O283:P283" si="1030">AVERAGE(C133:C283)</f>
        <v>54.73112582781458</v>
      </c>
      <c r="P283" s="25">
        <f t="shared" si="1030"/>
        <v>9.3137748344370817</v>
      </c>
    </row>
    <row r="284" spans="1:16" x14ac:dyDescent="0.25">
      <c r="A284" s="57"/>
      <c r="B284" s="4">
        <v>1982</v>
      </c>
      <c r="C284" s="29">
        <v>116.29166666666667</v>
      </c>
      <c r="D284" s="1">
        <v>9.86</v>
      </c>
      <c r="E284" s="1">
        <f t="shared" si="769"/>
        <v>9.4208843564356446</v>
      </c>
      <c r="F284" s="1">
        <f t="shared" si="770"/>
        <v>9.383861386138614</v>
      </c>
      <c r="G284" s="25">
        <f t="shared" ref="G284:H284" si="1031">AVERAGE(C274:C284)</f>
        <v>77.846212121212133</v>
      </c>
      <c r="H284" s="25">
        <f t="shared" si="1031"/>
        <v>9.5418181818181811</v>
      </c>
      <c r="I284" s="25">
        <f t="shared" ref="I284:J284" si="1032">AVERAGE(C264:C284)</f>
        <v>70.019047619047626</v>
      </c>
      <c r="J284" s="25">
        <f t="shared" si="1032"/>
        <v>9.4109523809523772</v>
      </c>
      <c r="K284" s="25">
        <f t="shared" ref="K284:L284" si="1033">AVERAGE(C204:C284)</f>
        <v>60.970061728395059</v>
      </c>
      <c r="L284" s="25">
        <f t="shared" si="1033"/>
        <v>9.4532098765432124</v>
      </c>
      <c r="M284" s="25">
        <f t="shared" ref="M284:N284" si="1034">AVERAGE(C184:C284)</f>
        <v>56.341419141914194</v>
      </c>
      <c r="N284" s="25">
        <f t="shared" si="1034"/>
        <v>9.383861386138614</v>
      </c>
      <c r="O284" s="25">
        <f t="shared" ref="O284:P284" si="1035">AVERAGE(C134:C284)</f>
        <v>55.184602649006621</v>
      </c>
      <c r="P284" s="25">
        <f t="shared" si="1035"/>
        <v>9.3119867549668847</v>
      </c>
    </row>
    <row r="285" spans="1:16" x14ac:dyDescent="0.25">
      <c r="A285" s="57"/>
      <c r="B285" s="4">
        <v>1983</v>
      </c>
      <c r="C285" s="29">
        <v>66.641666666666652</v>
      </c>
      <c r="D285" s="1">
        <v>10.1</v>
      </c>
      <c r="E285" s="1">
        <f t="shared" si="769"/>
        <v>9.4224720792079211</v>
      </c>
      <c r="F285" s="1">
        <f t="shared" si="770"/>
        <v>9.3900990099009913</v>
      </c>
      <c r="G285" s="25">
        <f t="shared" ref="G285:H285" si="1036">AVERAGE(C275:C285)</f>
        <v>77.63787878787879</v>
      </c>
      <c r="H285" s="25">
        <f t="shared" si="1036"/>
        <v>9.6218181818181812</v>
      </c>
      <c r="I285" s="25">
        <f t="shared" ref="I285:J285" si="1037">AVERAGE(C265:C285)</f>
        <v>71.401984126984118</v>
      </c>
      <c r="J285" s="25">
        <f t="shared" si="1037"/>
        <v>9.4819047619047616</v>
      </c>
      <c r="K285" s="25">
        <f t="shared" ref="K285:L285" si="1038">AVERAGE(C205:C285)</f>
        <v>61.730452674897109</v>
      </c>
      <c r="L285" s="25">
        <f t="shared" si="1038"/>
        <v>9.4682716049382751</v>
      </c>
      <c r="M285" s="25">
        <f t="shared" ref="M285:N285" si="1039">AVERAGE(C185:C285)</f>
        <v>56.411056105610555</v>
      </c>
      <c r="N285" s="25">
        <f t="shared" si="1039"/>
        <v>9.3900990099009913</v>
      </c>
      <c r="O285" s="25">
        <f t="shared" ref="O285:P285" si="1040">AVERAGE(C135:C285)</f>
        <v>55.443543046357618</v>
      </c>
      <c r="P285" s="25">
        <f t="shared" si="1040"/>
        <v>9.3160264900662231</v>
      </c>
    </row>
    <row r="286" spans="1:16" x14ac:dyDescent="0.25">
      <c r="A286" s="57"/>
      <c r="B286" s="4">
        <v>1984</v>
      </c>
      <c r="C286" s="29">
        <v>45.85</v>
      </c>
      <c r="D286" s="1">
        <v>9.75</v>
      </c>
      <c r="E286" s="1">
        <f t="shared" si="769"/>
        <v>9.4184576237623769</v>
      </c>
      <c r="F286" s="1">
        <f t="shared" si="770"/>
        <v>9.3971287128712877</v>
      </c>
      <c r="G286" s="25">
        <f t="shared" ref="G286:H286" si="1041">AVERAGE(C276:C286)</f>
        <v>78.337878787878793</v>
      </c>
      <c r="H286" s="25">
        <f t="shared" si="1041"/>
        <v>9.6381818181818186</v>
      </c>
      <c r="I286" s="25">
        <f t="shared" ref="I286:J286" si="1042">AVERAGE(C266:C286)</f>
        <v>72.257142857142853</v>
      </c>
      <c r="J286" s="25">
        <f t="shared" si="1042"/>
        <v>9.5404761904761877</v>
      </c>
      <c r="K286" s="25">
        <f t="shared" ref="K286:L286" si="1043">AVERAGE(C206:C286)</f>
        <v>61.995473251028805</v>
      </c>
      <c r="L286" s="25">
        <f t="shared" si="1043"/>
        <v>9.4734567901234605</v>
      </c>
      <c r="M286" s="25">
        <f t="shared" ref="M286:N286" si="1044">AVERAGE(C186:C286)</f>
        <v>56.234983498349834</v>
      </c>
      <c r="N286" s="25">
        <f t="shared" si="1044"/>
        <v>9.3971287128712877</v>
      </c>
      <c r="O286" s="25">
        <f t="shared" ref="O286:P286" si="1045">AVERAGE(C136:C286)</f>
        <v>55.690673289183216</v>
      </c>
      <c r="P286" s="25">
        <f t="shared" si="1045"/>
        <v>9.3175496688741699</v>
      </c>
    </row>
    <row r="287" spans="1:16" x14ac:dyDescent="0.25">
      <c r="A287" s="57"/>
      <c r="B287" s="4">
        <v>1985</v>
      </c>
      <c r="C287" s="29">
        <v>17.941666666666666</v>
      </c>
      <c r="D287" s="1">
        <v>8.9</v>
      </c>
      <c r="E287" s="1">
        <f t="shared" si="769"/>
        <v>9.4081712871287131</v>
      </c>
      <c r="F287" s="1">
        <f t="shared" si="770"/>
        <v>9.3877227722772272</v>
      </c>
      <c r="G287" s="25">
        <f t="shared" ref="G287:H287" si="1046">AVERAGE(C277:C287)</f>
        <v>76.840909090909108</v>
      </c>
      <c r="H287" s="25">
        <f t="shared" si="1046"/>
        <v>9.5709090909090904</v>
      </c>
      <c r="I287" s="25">
        <f t="shared" ref="I287:J287" si="1047">AVERAGE(C267:C287)</f>
        <v>72.625793650793639</v>
      </c>
      <c r="J287" s="25">
        <f t="shared" si="1047"/>
        <v>9.5128571428571416</v>
      </c>
      <c r="K287" s="25">
        <f t="shared" ref="K287:L287" si="1048">AVERAGE(C207:C287)</f>
        <v>61.699074074074076</v>
      </c>
      <c r="L287" s="25">
        <f t="shared" si="1048"/>
        <v>9.4719753086419782</v>
      </c>
      <c r="M287" s="25">
        <f t="shared" ref="M287:N287" si="1049">AVERAGE(C187:C287)</f>
        <v>55.783828382838287</v>
      </c>
      <c r="N287" s="25">
        <f t="shared" si="1049"/>
        <v>9.3877227722772272</v>
      </c>
      <c r="O287" s="25">
        <f t="shared" ref="O287:P287" si="1050">AVERAGE(C137:C287)</f>
        <v>55.721799116997808</v>
      </c>
      <c r="P287" s="25">
        <f t="shared" si="1050"/>
        <v>9.3068874172185421</v>
      </c>
    </row>
    <row r="288" spans="1:16" x14ac:dyDescent="0.25">
      <c r="A288" s="57"/>
      <c r="B288" s="4">
        <v>1986</v>
      </c>
      <c r="C288" s="29">
        <v>13.399999999999999</v>
      </c>
      <c r="D288" s="1">
        <v>8.81</v>
      </c>
      <c r="E288" s="1">
        <f t="shared" si="769"/>
        <v>9.3994670297029703</v>
      </c>
      <c r="F288" s="1">
        <f t="shared" si="770"/>
        <v>9.3899999999999988</v>
      </c>
      <c r="G288" s="25">
        <f t="shared" ref="G288:H288" si="1051">AVERAGE(C278:C288)</f>
        <v>76.653787878787881</v>
      </c>
      <c r="H288" s="25">
        <f t="shared" si="1051"/>
        <v>9.4590909090909108</v>
      </c>
      <c r="I288" s="25">
        <f t="shared" ref="I288:J288" si="1052">AVERAGE(C268:C288)</f>
        <v>72.546428571428564</v>
      </c>
      <c r="J288" s="25">
        <f t="shared" si="1052"/>
        <v>9.5042857142857162</v>
      </c>
      <c r="K288" s="25">
        <f t="shared" ref="K288:L288" si="1053">AVERAGE(C208:C288)</f>
        <v>61.080967078189303</v>
      </c>
      <c r="L288" s="25">
        <f t="shared" si="1053"/>
        <v>9.4676543209876556</v>
      </c>
      <c r="M288" s="25">
        <f t="shared" ref="M288:N288" si="1054">AVERAGE(C188:C288)</f>
        <v>55.40206270627062</v>
      </c>
      <c r="N288" s="25">
        <f t="shared" si="1054"/>
        <v>9.3899999999999988</v>
      </c>
      <c r="O288" s="25">
        <f t="shared" ref="O288:P288" si="1055">AVERAGE(C138:C288)</f>
        <v>55.433995584988971</v>
      </c>
      <c r="P288" s="25">
        <f t="shared" si="1055"/>
        <v>9.3018543046357589</v>
      </c>
    </row>
    <row r="289" spans="1:16" x14ac:dyDescent="0.25">
      <c r="A289" s="57"/>
      <c r="B289" s="4">
        <v>1987</v>
      </c>
      <c r="C289" s="29">
        <v>29.224999999999998</v>
      </c>
      <c r="D289" s="1">
        <v>9.08</v>
      </c>
      <c r="E289" s="1">
        <f t="shared" si="769"/>
        <v>9.4003248514851485</v>
      </c>
      <c r="F289" s="1">
        <f t="shared" si="770"/>
        <v>9.3933663366336635</v>
      </c>
      <c r="G289" s="25">
        <f t="shared" ref="G289:H289" si="1056">AVERAGE(C279:C289)</f>
        <v>78.169696969696986</v>
      </c>
      <c r="H289" s="25">
        <f t="shared" si="1056"/>
        <v>9.3663636363636371</v>
      </c>
      <c r="I289" s="25">
        <f t="shared" ref="I289:J289" si="1057">AVERAGE(C269:C289)</f>
        <v>71.705952380952368</v>
      </c>
      <c r="J289" s="25">
        <f t="shared" si="1057"/>
        <v>9.4857142857142858</v>
      </c>
      <c r="K289" s="25">
        <f t="shared" ref="K289:L289" si="1058">AVERAGE(C209:C289)</f>
        <v>60.776851851851845</v>
      </c>
      <c r="L289" s="25">
        <f t="shared" si="1058"/>
        <v>9.4628395061728412</v>
      </c>
      <c r="M289" s="25">
        <f t="shared" ref="M289:N289" si="1059">AVERAGE(C189:C289)</f>
        <v>55.439686468646869</v>
      </c>
      <c r="N289" s="25">
        <f t="shared" si="1059"/>
        <v>9.3933663366336635</v>
      </c>
      <c r="O289" s="25">
        <f t="shared" ref="O289:P289" si="1060">AVERAGE(C139:C289)</f>
        <v>54.823123620309069</v>
      </c>
      <c r="P289" s="25">
        <f t="shared" si="1060"/>
        <v>9.3031788079470186</v>
      </c>
    </row>
    <row r="290" spans="1:16" x14ac:dyDescent="0.25">
      <c r="A290" s="57"/>
      <c r="B290" s="4">
        <v>1988</v>
      </c>
      <c r="C290" s="29">
        <v>100</v>
      </c>
      <c r="D290" s="1">
        <v>9.8000000000000007</v>
      </c>
      <c r="E290" s="1">
        <f t="shared" si="769"/>
        <v>9.419951287128713</v>
      </c>
      <c r="F290" s="1">
        <f t="shared" si="770"/>
        <v>9.4082178217821788</v>
      </c>
      <c r="G290" s="25">
        <f t="shared" ref="G290:H290" si="1061">AVERAGE(C280:C290)</f>
        <v>84.762121212121215</v>
      </c>
      <c r="H290" s="25">
        <f t="shared" si="1061"/>
        <v>9.3927272727272726</v>
      </c>
      <c r="I290" s="25">
        <f t="shared" ref="I290:J290" si="1062">AVERAGE(C270:C290)</f>
        <v>72.007539682539672</v>
      </c>
      <c r="J290" s="25">
        <f t="shared" si="1062"/>
        <v>9.4933333333333358</v>
      </c>
      <c r="K290" s="25">
        <f t="shared" ref="K290:L290" si="1063">AVERAGE(C210:C290)</f>
        <v>61.245576131687237</v>
      </c>
      <c r="L290" s="25">
        <f t="shared" si="1063"/>
        <v>9.474197530864199</v>
      </c>
      <c r="M290" s="25">
        <f t="shared" ref="M290:N290" si="1064">AVERAGE(C190:C290)</f>
        <v>56.300495049504953</v>
      </c>
      <c r="N290" s="25">
        <f t="shared" si="1064"/>
        <v>9.4082178217821788</v>
      </c>
      <c r="O290" s="25">
        <f t="shared" ref="O290:P290" si="1065">AVERAGE(C140:C290)</f>
        <v>54.56942604856512</v>
      </c>
      <c r="P290" s="25">
        <f t="shared" si="1065"/>
        <v>9.3094701986754931</v>
      </c>
    </row>
    <row r="291" spans="1:16" x14ac:dyDescent="0.25">
      <c r="A291" s="57"/>
      <c r="B291" s="4">
        <v>1989</v>
      </c>
      <c r="C291" s="29">
        <v>157.79166666666669</v>
      </c>
      <c r="D291" s="1">
        <v>10.54</v>
      </c>
      <c r="E291" s="1">
        <f t="shared" si="769"/>
        <v>9.4540478217821793</v>
      </c>
      <c r="F291" s="1">
        <f t="shared" si="770"/>
        <v>9.430990099009902</v>
      </c>
      <c r="G291" s="25">
        <f t="shared" ref="G291:H291" si="1066">AVERAGE(C281:C291)</f>
        <v>90.683333333333337</v>
      </c>
      <c r="H291" s="25">
        <f t="shared" si="1066"/>
        <v>9.4899999999999984</v>
      </c>
      <c r="I291" s="25">
        <f t="shared" ref="I291:J291" si="1067">AVERAGE(C271:C291)</f>
        <v>74.478968253968262</v>
      </c>
      <c r="J291" s="25">
        <f t="shared" si="1067"/>
        <v>9.5514285714285716</v>
      </c>
      <c r="K291" s="25">
        <f t="shared" ref="K291:L291" si="1068">AVERAGE(C211:C291)</f>
        <v>62.594341563786003</v>
      </c>
      <c r="L291" s="25">
        <f t="shared" si="1068"/>
        <v>9.4897530864197535</v>
      </c>
      <c r="M291" s="25">
        <f t="shared" ref="M291:N291" si="1069">AVERAGE(C191:C291)</f>
        <v>57.795957095709575</v>
      </c>
      <c r="N291" s="25">
        <f t="shared" si="1069"/>
        <v>9.430990099009902</v>
      </c>
      <c r="O291" s="25">
        <f t="shared" ref="O291:P291" si="1070">AVERAGE(C141:C291)</f>
        <v>54.931291390728475</v>
      </c>
      <c r="P291" s="25">
        <f t="shared" si="1070"/>
        <v>9.3256291390728432</v>
      </c>
    </row>
    <row r="292" spans="1:16" ht="15.75" thickBot="1" x14ac:dyDescent="0.3">
      <c r="A292" s="58"/>
      <c r="B292" s="4">
        <v>1990</v>
      </c>
      <c r="C292" s="29">
        <v>142.29166666666669</v>
      </c>
      <c r="D292" s="1">
        <v>10.65</v>
      </c>
      <c r="E292" s="1">
        <f t="shared" si="769"/>
        <v>9.4847657425742575</v>
      </c>
      <c r="F292" s="1">
        <f t="shared" si="770"/>
        <v>9.4471287128712866</v>
      </c>
      <c r="G292" s="25">
        <f t="shared" ref="G292:H292" si="1071">AVERAGE(C282:C292)</f>
        <v>89.503030303030314</v>
      </c>
      <c r="H292" s="25">
        <f t="shared" si="1071"/>
        <v>9.6536363636363642</v>
      </c>
      <c r="I292" s="25">
        <f t="shared" ref="I292:J292" si="1072">AVERAGE(C272:C292)</f>
        <v>76.228174603174608</v>
      </c>
      <c r="J292" s="25">
        <f t="shared" si="1072"/>
        <v>9.614761904761906</v>
      </c>
      <c r="K292" s="25">
        <f t="shared" ref="K292:L292" si="1073">AVERAGE(C212:C292)</f>
        <v>63.809259259259264</v>
      </c>
      <c r="L292" s="25">
        <f t="shared" si="1073"/>
        <v>9.5151851851851852</v>
      </c>
      <c r="M292" s="25">
        <f t="shared" ref="M292:N292" si="1074">AVERAGE(C192:C292)</f>
        <v>59.143234323432345</v>
      </c>
      <c r="N292" s="25">
        <f t="shared" si="1074"/>
        <v>9.4471287128712866</v>
      </c>
      <c r="O292" s="25">
        <f t="shared" ref="O292:P292" si="1075">AVERAGE(C142:C292)</f>
        <v>55.30618101545253</v>
      </c>
      <c r="P292" s="25">
        <f t="shared" si="1075"/>
        <v>9.3384768211920495</v>
      </c>
    </row>
    <row r="293" spans="1:16" x14ac:dyDescent="0.25">
      <c r="A293" s="56" t="s">
        <v>28</v>
      </c>
      <c r="B293" s="5">
        <v>1991</v>
      </c>
      <c r="C293" s="30">
        <v>145.77500000000001</v>
      </c>
      <c r="D293" s="1">
        <v>9.58</v>
      </c>
      <c r="E293" s="1">
        <f t="shared" si="769"/>
        <v>9.5160818811881196</v>
      </c>
      <c r="F293" s="1">
        <f t="shared" si="770"/>
        <v>9.4552475247524761</v>
      </c>
      <c r="G293" s="25">
        <f t="shared" ref="G293:H293" si="1076">AVERAGE(C283:C293)</f>
        <v>88.696212121212127</v>
      </c>
      <c r="H293" s="25">
        <f t="shared" si="1076"/>
        <v>9.6681818181818198</v>
      </c>
      <c r="I293" s="25">
        <f t="shared" ref="I293:J293" si="1077">AVERAGE(C273:C293)</f>
        <v>78.184523809523824</v>
      </c>
      <c r="J293" s="25">
        <f t="shared" si="1077"/>
        <v>9.6138095238095254</v>
      </c>
      <c r="K293" s="25">
        <f t="shared" ref="K293:L293" si="1078">AVERAGE(C213:C293)</f>
        <v>65.379526748971188</v>
      </c>
      <c r="L293" s="25">
        <f t="shared" si="1078"/>
        <v>9.5198765432098771</v>
      </c>
      <c r="M293" s="25">
        <f t="shared" ref="M293:N293" si="1079">AVERAGE(C193:C293)</f>
        <v>60.5167491749175</v>
      </c>
      <c r="N293" s="25">
        <f t="shared" si="1079"/>
        <v>9.4552475247524761</v>
      </c>
      <c r="O293" s="25">
        <f t="shared" ref="O293:P293" si="1080">AVERAGE(C143:C293)</f>
        <v>55.843377483443696</v>
      </c>
      <c r="P293" s="25">
        <f t="shared" si="1080"/>
        <v>9.3454966887417168</v>
      </c>
    </row>
    <row r="294" spans="1:16" x14ac:dyDescent="0.25">
      <c r="A294" s="57"/>
      <c r="B294" s="5">
        <v>1992</v>
      </c>
      <c r="C294" s="30">
        <v>94.483333333333334</v>
      </c>
      <c r="D294" s="1">
        <v>9.8699999999999992</v>
      </c>
      <c r="E294" s="1">
        <f t="shared" si="769"/>
        <v>9.5293687128712872</v>
      </c>
      <c r="F294" s="1">
        <f t="shared" si="770"/>
        <v>9.4687128712871296</v>
      </c>
      <c r="G294" s="25">
        <f t="shared" ref="G294:H294" si="1081">AVERAGE(C284:C294)</f>
        <v>84.517424242424241</v>
      </c>
      <c r="H294" s="25">
        <f t="shared" si="1081"/>
        <v>9.7218181818181826</v>
      </c>
      <c r="I294" s="25">
        <f t="shared" ref="I294:J294" si="1082">AVERAGE(C274:C294)</f>
        <v>79.509920634920647</v>
      </c>
      <c r="J294" s="25">
        <f t="shared" si="1082"/>
        <v>9.6209523809523816</v>
      </c>
      <c r="K294" s="25">
        <f t="shared" ref="K294:L294" si="1083">AVERAGE(C214:C294)</f>
        <v>66.475617283950612</v>
      </c>
      <c r="L294" s="25">
        <f t="shared" si="1083"/>
        <v>9.517160493827161</v>
      </c>
      <c r="M294" s="25">
        <f t="shared" ref="M294:N294" si="1084">AVERAGE(C194:C294)</f>
        <v>61.099504950495053</v>
      </c>
      <c r="N294" s="25">
        <f t="shared" si="1084"/>
        <v>9.4687128712871296</v>
      </c>
      <c r="O294" s="25">
        <f t="shared" ref="O294:P294" si="1085">AVERAGE(C144:C294)</f>
        <v>56.225772626931573</v>
      </c>
      <c r="P294" s="25">
        <f t="shared" si="1085"/>
        <v>9.352913907284762</v>
      </c>
    </row>
    <row r="295" spans="1:16" x14ac:dyDescent="0.25">
      <c r="A295" s="57"/>
      <c r="B295" s="5">
        <v>1993</v>
      </c>
      <c r="C295" s="30">
        <v>54.733333333333327</v>
      </c>
      <c r="D295" s="1">
        <v>9.52</v>
      </c>
      <c r="E295" s="1">
        <f t="shared" si="769"/>
        <v>9.5252583168316836</v>
      </c>
      <c r="F295" s="1">
        <f t="shared" si="770"/>
        <v>9.4819801980198033</v>
      </c>
      <c r="G295" s="25">
        <f t="shared" ref="G295:H295" si="1086">AVERAGE(C285:C295)</f>
        <v>78.921212121212122</v>
      </c>
      <c r="H295" s="25">
        <f t="shared" si="1086"/>
        <v>9.6909090909090896</v>
      </c>
      <c r="I295" s="25">
        <f t="shared" ref="I295:J295" si="1087">AVERAGE(C275:C295)</f>
        <v>78.833730158730177</v>
      </c>
      <c r="J295" s="25">
        <f t="shared" si="1087"/>
        <v>9.6352380952380976</v>
      </c>
      <c r="K295" s="25">
        <f t="shared" ref="K295:L295" si="1088">AVERAGE(C215:C295)</f>
        <v>67.106995884773667</v>
      </c>
      <c r="L295" s="25">
        <f t="shared" si="1088"/>
        <v>9.5190123456790126</v>
      </c>
      <c r="M295" s="25">
        <f t="shared" ref="M295:N295" si="1089">AVERAGE(C195:C295)</f>
        <v>60.919224422442248</v>
      </c>
      <c r="N295" s="25">
        <f t="shared" si="1089"/>
        <v>9.4819801980198033</v>
      </c>
      <c r="O295" s="25">
        <f t="shared" ref="O295:P295" si="1090">AVERAGE(C145:C295)</f>
        <v>56.428035320088298</v>
      </c>
      <c r="P295" s="25">
        <f t="shared" si="1090"/>
        <v>9.3547019867549626</v>
      </c>
    </row>
    <row r="296" spans="1:16" x14ac:dyDescent="0.25">
      <c r="A296" s="57"/>
      <c r="B296" s="5">
        <v>1994</v>
      </c>
      <c r="C296" s="30">
        <v>29.866666666666664</v>
      </c>
      <c r="D296" s="1">
        <v>10.29</v>
      </c>
      <c r="E296" s="1">
        <f t="shared" ref="E296:E316" si="1091">0.0228*AVERAGE(C196:C296)+8.1363</f>
        <v>9.5127935643564356</v>
      </c>
      <c r="F296" s="1">
        <f t="shared" ref="F296:F316" si="1092">AVERAGE(D196:D296)</f>
        <v>9.4847524752475252</v>
      </c>
      <c r="G296" s="25">
        <f t="shared" ref="G296:H296" si="1093">AVERAGE(C286:C296)</f>
        <v>75.578030303030317</v>
      </c>
      <c r="H296" s="25">
        <f t="shared" si="1093"/>
        <v>9.7081818181818171</v>
      </c>
      <c r="I296" s="25">
        <f t="shared" ref="I296:J296" si="1094">AVERAGE(C276:C296)</f>
        <v>78.439285714285717</v>
      </c>
      <c r="J296" s="25">
        <f t="shared" si="1094"/>
        <v>9.6695238095238114</v>
      </c>
      <c r="K296" s="25">
        <f t="shared" ref="K296:L296" si="1095">AVERAGE(C216:C296)</f>
        <v>67.457921810699588</v>
      </c>
      <c r="L296" s="25">
        <f t="shared" si="1095"/>
        <v>9.5246913580246915</v>
      </c>
      <c r="M296" s="25">
        <f t="shared" ref="M296:N296" si="1096">AVERAGE(C196:C296)</f>
        <v>60.372524752475258</v>
      </c>
      <c r="N296" s="25">
        <f t="shared" si="1096"/>
        <v>9.4847524752475252</v>
      </c>
      <c r="O296" s="25">
        <f t="shared" ref="O296:P296" si="1097">AVERAGE(C146:C296)</f>
        <v>56.55474613686534</v>
      </c>
      <c r="P296" s="25">
        <f t="shared" si="1097"/>
        <v>9.3625827814569487</v>
      </c>
    </row>
    <row r="297" spans="1:16" x14ac:dyDescent="0.25">
      <c r="A297" s="57"/>
      <c r="B297" s="5">
        <v>1995</v>
      </c>
      <c r="C297" s="30">
        <v>17.5</v>
      </c>
      <c r="D297" s="1">
        <v>10.55</v>
      </c>
      <c r="E297" s="1">
        <f t="shared" si="1091"/>
        <v>9.4991342574257427</v>
      </c>
      <c r="F297" s="1">
        <f t="shared" si="1092"/>
        <v>9.4969306930693076</v>
      </c>
      <c r="G297" s="25">
        <f t="shared" ref="G297:H297" si="1098">AVERAGE(C287:C297)</f>
        <v>73.000757575757589</v>
      </c>
      <c r="H297" s="25">
        <f t="shared" si="1098"/>
        <v>9.7809090909090894</v>
      </c>
      <c r="I297" s="25">
        <f t="shared" ref="I297:J297" si="1099">AVERAGE(C277:C297)</f>
        <v>77.634126984126993</v>
      </c>
      <c r="J297" s="25">
        <f t="shared" si="1099"/>
        <v>9.7128571428571444</v>
      </c>
      <c r="K297" s="25">
        <f t="shared" ref="K297:L297" si="1100">AVERAGE(C217:C297)</f>
        <v>67.555555555555557</v>
      </c>
      <c r="L297" s="25">
        <f t="shared" si="1100"/>
        <v>9.5327160493827137</v>
      </c>
      <c r="M297" s="25">
        <f t="shared" ref="M297:N297" si="1101">AVERAGE(C197:C297)</f>
        <v>59.773432343234333</v>
      </c>
      <c r="N297" s="25">
        <f t="shared" si="1101"/>
        <v>9.4969306930693076</v>
      </c>
      <c r="O297" s="25">
        <f t="shared" ref="O297:P297" si="1102">AVERAGE(C147:C297)</f>
        <v>56.571357615894037</v>
      </c>
      <c r="P297" s="25">
        <f t="shared" si="1102"/>
        <v>9.3754966887417162</v>
      </c>
    </row>
    <row r="298" spans="1:16" x14ac:dyDescent="0.25">
      <c r="A298" s="57"/>
      <c r="B298" s="5">
        <v>1996</v>
      </c>
      <c r="C298" s="30">
        <v>8.6250000000000018</v>
      </c>
      <c r="D298" s="1">
        <v>9.2200000000000006</v>
      </c>
      <c r="E298" s="1">
        <f t="shared" si="1091"/>
        <v>9.4866412871287125</v>
      </c>
      <c r="F298" s="1">
        <f t="shared" si="1092"/>
        <v>9.5020792079207919</v>
      </c>
      <c r="G298" s="25">
        <f t="shared" ref="G298:H298" si="1103">AVERAGE(C288:C298)</f>
        <v>72.153787878787881</v>
      </c>
      <c r="H298" s="25">
        <f t="shared" si="1103"/>
        <v>9.8099999999999987</v>
      </c>
      <c r="I298" s="25">
        <f t="shared" ref="I298:J298" si="1104">AVERAGE(C278:C298)</f>
        <v>77.308730158730171</v>
      </c>
      <c r="J298" s="25">
        <f t="shared" si="1104"/>
        <v>9.6738095238095259</v>
      </c>
      <c r="K298" s="25">
        <f t="shared" ref="K298:L298" si="1105">AVERAGE(C218:C298)</f>
        <v>67.077263374485597</v>
      </c>
      <c r="L298" s="25">
        <f t="shared" si="1105"/>
        <v>9.5359259259259233</v>
      </c>
      <c r="M298" s="25">
        <f t="shared" ref="M298:N298" si="1106">AVERAGE(C198:C298)</f>
        <v>59.225495049504957</v>
      </c>
      <c r="N298" s="25">
        <f t="shared" si="1106"/>
        <v>9.5020792079207919</v>
      </c>
      <c r="O298" s="25">
        <f t="shared" ref="O298:P298" si="1107">AVERAGE(C148:C298)</f>
        <v>56.363134657836646</v>
      </c>
      <c r="P298" s="25">
        <f t="shared" si="1107"/>
        <v>9.381589403973507</v>
      </c>
    </row>
    <row r="299" spans="1:16" x14ac:dyDescent="0.25">
      <c r="A299" s="57"/>
      <c r="B299" s="5">
        <v>1997</v>
      </c>
      <c r="C299" s="30">
        <v>21.483333333333334</v>
      </c>
      <c r="D299" s="1">
        <v>10.56</v>
      </c>
      <c r="E299" s="1">
        <f t="shared" si="1091"/>
        <v>9.4820530693069305</v>
      </c>
      <c r="F299" s="1">
        <f t="shared" si="1092"/>
        <v>9.5141584158415853</v>
      </c>
      <c r="G299" s="25">
        <f t="shared" ref="G299:H299" si="1108">AVERAGE(C289:C299)</f>
        <v>72.888636363636365</v>
      </c>
      <c r="H299" s="25">
        <f t="shared" si="1108"/>
        <v>9.969090909090907</v>
      </c>
      <c r="I299" s="25">
        <f t="shared" ref="I299:J299" si="1109">AVERAGE(C279:C299)</f>
        <v>77.734126984127002</v>
      </c>
      <c r="J299" s="25">
        <f t="shared" si="1109"/>
        <v>9.6957142857142884</v>
      </c>
      <c r="K299" s="25">
        <f t="shared" ref="K299:L299" si="1110">AVERAGE(C219:C299)</f>
        <v>66.637962962962973</v>
      </c>
      <c r="L299" s="25">
        <f t="shared" si="1110"/>
        <v>9.5527160493827132</v>
      </c>
      <c r="M299" s="25">
        <f t="shared" ref="M299:N299" si="1111">AVERAGE(C199:C299)</f>
        <v>59.024257425742583</v>
      </c>
      <c r="N299" s="25">
        <f t="shared" si="1111"/>
        <v>9.5141584158415853</v>
      </c>
      <c r="O299" s="25">
        <f t="shared" ref="O299:P299" si="1112">AVERAGE(C149:C299)</f>
        <v>56.098013245033123</v>
      </c>
      <c r="P299" s="25">
        <f t="shared" si="1112"/>
        <v>9.3842384105960228</v>
      </c>
    </row>
    <row r="300" spans="1:16" x14ac:dyDescent="0.25">
      <c r="A300" s="57"/>
      <c r="B300" s="5">
        <v>1998</v>
      </c>
      <c r="C300" s="30">
        <v>64.208333333333329</v>
      </c>
      <c r="D300" s="1">
        <v>10.35</v>
      </c>
      <c r="E300" s="1">
        <f t="shared" si="1091"/>
        <v>9.4906237623762379</v>
      </c>
      <c r="F300" s="1">
        <f t="shared" si="1092"/>
        <v>9.5231683168316827</v>
      </c>
      <c r="G300" s="25">
        <f t="shared" ref="G300:H300" si="1113">AVERAGE(C290:C300)</f>
        <v>76.068939393939402</v>
      </c>
      <c r="H300" s="25">
        <f t="shared" si="1113"/>
        <v>10.084545454545454</v>
      </c>
      <c r="I300" s="25">
        <f t="shared" ref="I300:J300" si="1114">AVERAGE(C280:C300)</f>
        <v>79.482936507936515</v>
      </c>
      <c r="J300" s="25">
        <f t="shared" si="1114"/>
        <v>9.7357142857142875</v>
      </c>
      <c r="K300" s="25">
        <f t="shared" ref="K300:L300" si="1115">AVERAGE(C220:C300)</f>
        <v>66.148045267489721</v>
      </c>
      <c r="L300" s="25">
        <f t="shared" si="1115"/>
        <v>9.5749382716049354</v>
      </c>
      <c r="M300" s="25">
        <f t="shared" ref="M300:N300" si="1116">AVERAGE(C200:C300)</f>
        <v>59.400165016501653</v>
      </c>
      <c r="N300" s="25">
        <f t="shared" si="1116"/>
        <v>9.5231683168316827</v>
      </c>
      <c r="O300" s="25">
        <f t="shared" ref="O300:P300" si="1117">AVERAGE(C150:C300)</f>
        <v>55.871247240618111</v>
      </c>
      <c r="P300" s="25">
        <f t="shared" si="1117"/>
        <v>9.3914569536423791</v>
      </c>
    </row>
    <row r="301" spans="1:16" x14ac:dyDescent="0.25">
      <c r="A301" s="57"/>
      <c r="B301" s="5">
        <v>1999</v>
      </c>
      <c r="C301" s="30">
        <v>93.175000000000011</v>
      </c>
      <c r="D301" s="1">
        <v>10.65</v>
      </c>
      <c r="E301" s="1">
        <f t="shared" si="1091"/>
        <v>9.5056262376237619</v>
      </c>
      <c r="F301" s="1">
        <f t="shared" si="1092"/>
        <v>9.5286138613861393</v>
      </c>
      <c r="G301" s="25">
        <f t="shared" ref="G301:H301" si="1118">AVERAGE(C291:C301)</f>
        <v>75.448484848484853</v>
      </c>
      <c r="H301" s="25">
        <f t="shared" si="1118"/>
        <v>10.161818181818182</v>
      </c>
      <c r="I301" s="25">
        <f t="shared" ref="I301:J301" si="1119">AVERAGE(C281:C301)</f>
        <v>79.507539682539687</v>
      </c>
      <c r="J301" s="25">
        <f t="shared" si="1119"/>
        <v>9.7919047619047621</v>
      </c>
      <c r="K301" s="25">
        <f t="shared" ref="K301:L301" si="1120">AVERAGE(C221:C301)</f>
        <v>66.303600823045286</v>
      </c>
      <c r="L301" s="25">
        <f t="shared" si="1120"/>
        <v>9.5887654320987625</v>
      </c>
      <c r="M301" s="25">
        <f t="shared" ref="M301:N301" si="1121">AVERAGE(C201:C301)</f>
        <v>60.058168316831683</v>
      </c>
      <c r="N301" s="25">
        <f t="shared" si="1121"/>
        <v>9.5286138613861393</v>
      </c>
      <c r="O301" s="25">
        <f t="shared" ref="O301:P301" si="1122">AVERAGE(C151:C301)</f>
        <v>55.66247240618101</v>
      </c>
      <c r="P301" s="25">
        <f t="shared" si="1122"/>
        <v>9.3996026490066189</v>
      </c>
    </row>
    <row r="302" spans="1:16" x14ac:dyDescent="0.25">
      <c r="A302" s="57"/>
      <c r="B302" s="5">
        <v>2000</v>
      </c>
      <c r="C302" s="30">
        <v>119.53333333333335</v>
      </c>
      <c r="D302" s="1">
        <v>10.32</v>
      </c>
      <c r="E302" s="1">
        <f t="shared" si="1091"/>
        <v>9.5298766336633669</v>
      </c>
      <c r="F302" s="1">
        <f t="shared" si="1092"/>
        <v>9.5346534653465351</v>
      </c>
      <c r="G302" s="25">
        <f t="shared" ref="G302:H302" si="1123">AVERAGE(C292:C302)</f>
        <v>71.970454545454558</v>
      </c>
      <c r="H302" s="25">
        <f t="shared" si="1123"/>
        <v>10.141818181818183</v>
      </c>
      <c r="I302" s="25">
        <f t="shared" ref="I302:J302" si="1124">AVERAGE(C282:C302)</f>
        <v>77.805555555555557</v>
      </c>
      <c r="J302" s="25">
        <f t="shared" si="1124"/>
        <v>9.8619047619047624</v>
      </c>
      <c r="K302" s="25">
        <f t="shared" ref="K302:L302" si="1125">AVERAGE(C222:C302)</f>
        <v>66.994032921810714</v>
      </c>
      <c r="L302" s="25">
        <f t="shared" si="1125"/>
        <v>9.6108641975308622</v>
      </c>
      <c r="M302" s="25">
        <f t="shared" ref="M302:N302" si="1126">AVERAGE(C202:C302)</f>
        <v>61.121782178217835</v>
      </c>
      <c r="N302" s="25">
        <f t="shared" si="1126"/>
        <v>9.5346534653465351</v>
      </c>
      <c r="O302" s="25">
        <f t="shared" ref="O302:P302" si="1127">AVERAGE(C152:C302)</f>
        <v>55.816059602648998</v>
      </c>
      <c r="P302" s="25">
        <f t="shared" si="1127"/>
        <v>9.4062251655629101</v>
      </c>
    </row>
    <row r="303" spans="1:16" ht="15.75" thickBot="1" x14ac:dyDescent="0.3">
      <c r="A303" s="58"/>
      <c r="B303" s="5">
        <v>2001</v>
      </c>
      <c r="C303" s="30">
        <v>110.925</v>
      </c>
      <c r="D303" s="1">
        <v>9.9700000000000006</v>
      </c>
      <c r="E303" s="1">
        <f t="shared" si="1091"/>
        <v>9.5527819801980201</v>
      </c>
      <c r="F303" s="1">
        <f t="shared" si="1092"/>
        <v>9.5383168316831703</v>
      </c>
      <c r="G303" s="25">
        <f t="shared" ref="G303:H303" si="1128">AVERAGE(C293:C303)</f>
        <v>69.118939393939385</v>
      </c>
      <c r="H303" s="25">
        <f t="shared" si="1128"/>
        <v>10.08</v>
      </c>
      <c r="I303" s="25">
        <f t="shared" ref="I303:J303" si="1129">AVERAGE(C283:C303)</f>
        <v>75.723412698412687</v>
      </c>
      <c r="J303" s="25">
        <f t="shared" si="1129"/>
        <v>9.8880952380952376</v>
      </c>
      <c r="K303" s="25">
        <f t="shared" ref="K303:L303" si="1130">AVERAGE(C223:C303)</f>
        <v>67.898765432098784</v>
      </c>
      <c r="L303" s="25">
        <f t="shared" si="1130"/>
        <v>9.6156790123456783</v>
      </c>
      <c r="M303" s="25">
        <f t="shared" ref="M303:N303" si="1131">AVERAGE(C203:C303)</f>
        <v>62.126402640264033</v>
      </c>
      <c r="N303" s="25">
        <f t="shared" si="1131"/>
        <v>9.5383168316831703</v>
      </c>
      <c r="O303" s="25">
        <f t="shared" ref="O303:P303" si="1132">AVERAGE(C153:C303)</f>
        <v>56.109492273730666</v>
      </c>
      <c r="P303" s="25">
        <f t="shared" si="1132"/>
        <v>9.4119867549668825</v>
      </c>
    </row>
    <row r="304" spans="1:16" x14ac:dyDescent="0.25">
      <c r="A304" s="56" t="s">
        <v>29</v>
      </c>
      <c r="B304" s="6">
        <v>2002</v>
      </c>
      <c r="C304" s="31">
        <v>104.09166666666665</v>
      </c>
      <c r="D304" s="1">
        <v>10.63</v>
      </c>
      <c r="E304" s="1">
        <f t="shared" si="1091"/>
        <v>9.57566099009901</v>
      </c>
      <c r="F304" s="1">
        <f t="shared" si="1092"/>
        <v>9.5529702970297024</v>
      </c>
      <c r="G304" s="25">
        <f t="shared" ref="G304:H304" si="1133">AVERAGE(C294:C304)</f>
        <v>65.329545454545453</v>
      </c>
      <c r="H304" s="25">
        <f t="shared" si="1133"/>
        <v>10.175454545454546</v>
      </c>
      <c r="I304" s="25">
        <f t="shared" ref="I304:J304" si="1134">AVERAGE(C284:C304)</f>
        <v>73.992063492063494</v>
      </c>
      <c r="J304" s="25">
        <f t="shared" si="1134"/>
        <v>9.9523809523809526</v>
      </c>
      <c r="K304" s="25">
        <f t="shared" ref="K304:L304" si="1135">AVERAGE(C224:C304)</f>
        <v>68.861213991769574</v>
      </c>
      <c r="L304" s="25">
        <f t="shared" si="1135"/>
        <v>9.6171604938271589</v>
      </c>
      <c r="M304" s="25">
        <f t="shared" ref="M304:N304" si="1136">AVERAGE(C204:C304)</f>
        <v>63.129867986798693</v>
      </c>
      <c r="N304" s="25">
        <f t="shared" si="1136"/>
        <v>9.5529702970297024</v>
      </c>
      <c r="O304" s="25">
        <f t="shared" ref="O304:P304" si="1137">AVERAGE(C154:C304)</f>
        <v>56.371633554083886</v>
      </c>
      <c r="P304" s="25">
        <f t="shared" si="1137"/>
        <v>9.4215894039735062</v>
      </c>
    </row>
    <row r="305" spans="1:16" x14ac:dyDescent="0.25">
      <c r="A305" s="57"/>
      <c r="B305" s="6">
        <v>2003</v>
      </c>
      <c r="C305" s="31">
        <v>63.56666666666667</v>
      </c>
      <c r="D305" s="1">
        <v>10.54</v>
      </c>
      <c r="E305" s="1">
        <f t="shared" si="1091"/>
        <v>9.5888706930693068</v>
      </c>
      <c r="F305" s="1">
        <f t="shared" si="1092"/>
        <v>9.569405940594061</v>
      </c>
      <c r="G305" s="25">
        <f t="shared" ref="G305:H305" si="1138">AVERAGE(C295:C305)</f>
        <v>62.518939393939398</v>
      </c>
      <c r="H305" s="25">
        <f t="shared" si="1138"/>
        <v>10.236363636363636</v>
      </c>
      <c r="I305" s="25">
        <f t="shared" ref="I305:J305" si="1139">AVERAGE(C285:C305)</f>
        <v>71.481349206349208</v>
      </c>
      <c r="J305" s="25">
        <f t="shared" si="1139"/>
        <v>9.9847619047619034</v>
      </c>
      <c r="K305" s="25">
        <f t="shared" ref="K305:L305" si="1140">AVERAGE(C225:C305)</f>
        <v>69.470164609053512</v>
      </c>
      <c r="L305" s="25">
        <f t="shared" si="1140"/>
        <v>9.6398765432098763</v>
      </c>
      <c r="M305" s="25">
        <f t="shared" ref="M305:N305" si="1141">AVERAGE(C205:C305)</f>
        <v>63.70924092409242</v>
      </c>
      <c r="N305" s="25">
        <f t="shared" si="1141"/>
        <v>9.569405940594061</v>
      </c>
      <c r="O305" s="25">
        <f t="shared" ref="O305:P305" si="1142">AVERAGE(C155:C305)</f>
        <v>56.434161147902877</v>
      </c>
      <c r="P305" s="25">
        <f t="shared" si="1142"/>
        <v>9.4263576158940356</v>
      </c>
    </row>
    <row r="306" spans="1:16" x14ac:dyDescent="0.25">
      <c r="A306" s="57"/>
      <c r="B306" s="6">
        <v>2004</v>
      </c>
      <c r="C306" s="31">
        <v>40.441666666666663</v>
      </c>
      <c r="D306" s="1">
        <v>10.5</v>
      </c>
      <c r="E306" s="1">
        <f t="shared" si="1091"/>
        <v>9.5924957425742576</v>
      </c>
      <c r="F306" s="1">
        <f t="shared" si="1092"/>
        <v>9.5809900990099024</v>
      </c>
      <c r="G306" s="25">
        <f t="shared" ref="G306:H306" si="1143">AVERAGE(C296:C306)</f>
        <v>61.219696969696976</v>
      </c>
      <c r="H306" s="25">
        <f t="shared" si="1143"/>
        <v>10.325454545454544</v>
      </c>
      <c r="I306" s="25">
        <f t="shared" ref="I306:J306" si="1144">AVERAGE(C286:C306)</f>
        <v>70.233730158730154</v>
      </c>
      <c r="J306" s="25">
        <f t="shared" si="1144"/>
        <v>10.003809523809522</v>
      </c>
      <c r="K306" s="25">
        <f t="shared" ref="K306:L306" si="1145">AVERAGE(C226:C306)</f>
        <v>69.898148148148152</v>
      </c>
      <c r="L306" s="25">
        <f t="shared" si="1145"/>
        <v>9.6570370370370355</v>
      </c>
      <c r="M306" s="25">
        <f t="shared" ref="M306:N306" si="1146">AVERAGE(C206:C306)</f>
        <v>63.868234323432354</v>
      </c>
      <c r="N306" s="25">
        <f t="shared" si="1146"/>
        <v>9.5809900990099024</v>
      </c>
      <c r="O306" s="25">
        <f t="shared" ref="O306:P306" si="1147">AVERAGE(C156:C306)</f>
        <v>56.44343267108168</v>
      </c>
      <c r="P306" s="25">
        <f t="shared" si="1147"/>
        <v>9.4401986754966867</v>
      </c>
    </row>
    <row r="307" spans="1:16" x14ac:dyDescent="0.25">
      <c r="A307" s="57"/>
      <c r="B307" s="6">
        <v>2005</v>
      </c>
      <c r="C307" s="31">
        <v>29.783333333333331</v>
      </c>
      <c r="D307" s="1">
        <v>10.48</v>
      </c>
      <c r="E307" s="1">
        <f t="shared" si="1091"/>
        <v>9.5897492079207929</v>
      </c>
      <c r="F307" s="1">
        <f t="shared" si="1092"/>
        <v>9.5954455445544564</v>
      </c>
      <c r="G307" s="25">
        <f t="shared" ref="G307:H307" si="1148">AVERAGE(C297:C307)</f>
        <v>61.212121212121225</v>
      </c>
      <c r="H307" s="25">
        <f t="shared" si="1148"/>
        <v>10.342727272727272</v>
      </c>
      <c r="I307" s="25">
        <f t="shared" ref="I307:J307" si="1149">AVERAGE(C287:C307)</f>
        <v>69.468650793650795</v>
      </c>
      <c r="J307" s="25">
        <f t="shared" si="1149"/>
        <v>10.038571428571426</v>
      </c>
      <c r="K307" s="25">
        <f t="shared" ref="K307:L307" si="1150">AVERAGE(C227:C307)</f>
        <v>70.059465020576155</v>
      </c>
      <c r="L307" s="25">
        <f t="shared" si="1150"/>
        <v>9.6717283950617272</v>
      </c>
      <c r="M307" s="25">
        <f t="shared" ref="M307:N307" si="1151">AVERAGE(C207:C307)</f>
        <v>63.747772277227739</v>
      </c>
      <c r="N307" s="25">
        <f t="shared" si="1151"/>
        <v>9.5954455445544564</v>
      </c>
      <c r="O307" s="25">
        <f t="shared" ref="O307:P307" si="1152">AVERAGE(C157:C307)</f>
        <v>56.504359823399568</v>
      </c>
      <c r="P307" s="25">
        <f t="shared" si="1152"/>
        <v>9.4477483443708579</v>
      </c>
    </row>
    <row r="308" spans="1:16" x14ac:dyDescent="0.25">
      <c r="A308" s="57"/>
      <c r="B308" s="6">
        <v>2006</v>
      </c>
      <c r="C308" s="31">
        <v>15.183333333333335</v>
      </c>
      <c r="D308" s="1">
        <v>10.87</v>
      </c>
      <c r="E308" s="1">
        <f t="shared" si="1091"/>
        <v>9.5788496039603963</v>
      </c>
      <c r="F308" s="1">
        <f t="shared" si="1092"/>
        <v>9.6123762376237618</v>
      </c>
      <c r="G308" s="25">
        <f t="shared" ref="G308:H308" si="1153">AVERAGE(C298:C308)</f>
        <v>61.001515151515157</v>
      </c>
      <c r="H308" s="25">
        <f t="shared" si="1153"/>
        <v>10.371818181818183</v>
      </c>
      <c r="I308" s="25">
        <f t="shared" ref="I308:J308" si="1154">AVERAGE(C288:C308)</f>
        <v>69.337301587301582</v>
      </c>
      <c r="J308" s="25">
        <f t="shared" si="1154"/>
        <v>10.13238095238095</v>
      </c>
      <c r="K308" s="25">
        <f t="shared" ref="K308:L308" si="1155">AVERAGE(C228:C308)</f>
        <v>69.699897119341585</v>
      </c>
      <c r="L308" s="25">
        <f t="shared" si="1155"/>
        <v>9.6923456790123446</v>
      </c>
      <c r="M308" s="25">
        <f t="shared" ref="M308:N308" si="1156">AVERAGE(C208:C308)</f>
        <v>63.269719471947212</v>
      </c>
      <c r="N308" s="25">
        <f t="shared" si="1156"/>
        <v>9.6123762376237618</v>
      </c>
      <c r="O308" s="25">
        <f t="shared" ref="O308:P308" si="1157">AVERAGE(C158:C308)</f>
        <v>56.560596026490074</v>
      </c>
      <c r="P308" s="25">
        <f t="shared" si="1157"/>
        <v>9.4661589403973458</v>
      </c>
    </row>
    <row r="309" spans="1:16" x14ac:dyDescent="0.25">
      <c r="A309" s="57"/>
      <c r="B309" s="6">
        <v>2007</v>
      </c>
      <c r="C309" s="31">
        <v>7.5</v>
      </c>
      <c r="D309" s="1">
        <v>10.5</v>
      </c>
      <c r="E309" s="1">
        <f t="shared" si="1091"/>
        <v>9.5683845544554451</v>
      </c>
      <c r="F309" s="1">
        <f t="shared" si="1092"/>
        <v>9.6225742574257431</v>
      </c>
      <c r="G309" s="25">
        <f t="shared" ref="G309:H309" si="1158">AVERAGE(C299:C309)</f>
        <v>60.899242424242431</v>
      </c>
      <c r="H309" s="25">
        <f t="shared" si="1158"/>
        <v>10.48818181818182</v>
      </c>
      <c r="I309" s="25">
        <f t="shared" ref="I309:J309" si="1159">AVERAGE(C289:C309)</f>
        <v>69.056349206349211</v>
      </c>
      <c r="J309" s="25">
        <f t="shared" si="1159"/>
        <v>10.212857142857141</v>
      </c>
      <c r="K309" s="25">
        <f t="shared" ref="K309:L309" si="1160">AVERAGE(C229:C309)</f>
        <v>69.003806584362167</v>
      </c>
      <c r="L309" s="25">
        <f t="shared" si="1160"/>
        <v>9.7017283950617283</v>
      </c>
      <c r="M309" s="25">
        <f t="shared" ref="M309:N309" si="1161">AVERAGE(C209:C309)</f>
        <v>62.810726072607267</v>
      </c>
      <c r="N309" s="25">
        <f t="shared" si="1161"/>
        <v>9.6225742574257431</v>
      </c>
      <c r="O309" s="25">
        <f t="shared" ref="O309:P309" si="1162">AVERAGE(C159:C309)</f>
        <v>56.581677704194263</v>
      </c>
      <c r="P309" s="25">
        <f t="shared" si="1162"/>
        <v>9.4754304635761528</v>
      </c>
    </row>
    <row r="310" spans="1:16" x14ac:dyDescent="0.25">
      <c r="A310" s="57"/>
      <c r="B310" s="6">
        <v>2008</v>
      </c>
      <c r="C310" s="31">
        <v>2.8666666666666667</v>
      </c>
      <c r="D310" s="1">
        <v>9.9700000000000006</v>
      </c>
      <c r="E310" s="1">
        <f t="shared" si="1091"/>
        <v>9.5550281188118813</v>
      </c>
      <c r="F310" s="1">
        <f t="shared" si="1092"/>
        <v>9.6333663366336637</v>
      </c>
      <c r="G310" s="25">
        <f t="shared" ref="G310:H310" si="1163">AVERAGE(C300:C310)</f>
        <v>59.206818181818171</v>
      </c>
      <c r="H310" s="25">
        <f t="shared" si="1163"/>
        <v>10.434545454545455</v>
      </c>
      <c r="I310" s="25">
        <f t="shared" ref="I310:J310" si="1164">AVERAGE(C290:C310)</f>
        <v>67.80119047619047</v>
      </c>
      <c r="J310" s="25">
        <f t="shared" si="1164"/>
        <v>10.255238095238095</v>
      </c>
      <c r="K310" s="25">
        <f t="shared" ref="K310:L310" si="1165">AVERAGE(C230:C310)</f>
        <v>68.186831275720181</v>
      </c>
      <c r="L310" s="25">
        <f t="shared" si="1165"/>
        <v>9.7107407407407411</v>
      </c>
      <c r="M310" s="25">
        <f t="shared" ref="M310:N310" si="1166">AVERAGE(C210:C310)</f>
        <v>62.224917491749189</v>
      </c>
      <c r="N310" s="25">
        <f t="shared" si="1166"/>
        <v>9.6333663366336637</v>
      </c>
      <c r="O310" s="25">
        <f t="shared" ref="O310:P310" si="1167">AVERAGE(C160:C310)</f>
        <v>56.450220750551892</v>
      </c>
      <c r="P310" s="25">
        <f t="shared" si="1167"/>
        <v>9.4745033112582728</v>
      </c>
    </row>
    <row r="311" spans="1:16" x14ac:dyDescent="0.25">
      <c r="A311" s="57"/>
      <c r="B311" s="6">
        <v>2009</v>
      </c>
      <c r="C311" s="31">
        <v>3.1</v>
      </c>
      <c r="D311" s="1">
        <v>10.14</v>
      </c>
      <c r="E311" s="1">
        <f t="shared" si="1091"/>
        <v>9.5447699999999998</v>
      </c>
      <c r="F311" s="1">
        <f t="shared" si="1092"/>
        <v>9.6418811881188109</v>
      </c>
      <c r="G311" s="25">
        <f t="shared" ref="G311:H311" si="1168">AVERAGE(C301:C311)</f>
        <v>53.651515151515149</v>
      </c>
      <c r="H311" s="25">
        <f t="shared" si="1168"/>
        <v>10.415454545454546</v>
      </c>
      <c r="I311" s="25">
        <f t="shared" ref="I311:J311" si="1169">AVERAGE(C291:C311)</f>
        <v>63.186904761904749</v>
      </c>
      <c r="J311" s="25">
        <f t="shared" si="1169"/>
        <v>10.27142857142857</v>
      </c>
      <c r="K311" s="25">
        <f t="shared" ref="K311:L311" si="1170">AVERAGE(C231:C311)</f>
        <v>67.264506172839532</v>
      </c>
      <c r="L311" s="25">
        <f t="shared" si="1170"/>
        <v>9.7175308641975313</v>
      </c>
      <c r="M311" s="25">
        <f t="shared" ref="M311:N311" si="1171">AVERAGE(C211:C311)</f>
        <v>61.775000000000013</v>
      </c>
      <c r="N311" s="25">
        <f t="shared" si="1171"/>
        <v>9.6418811881188109</v>
      </c>
      <c r="O311" s="25">
        <f t="shared" ref="O311:P311" si="1172">AVERAGE(C161:C311)</f>
        <v>56.107781456953653</v>
      </c>
      <c r="P311" s="25">
        <f t="shared" si="1172"/>
        <v>9.4809933774834381</v>
      </c>
    </row>
    <row r="312" spans="1:16" x14ac:dyDescent="0.25">
      <c r="A312" s="57"/>
      <c r="B312" s="6">
        <v>2010</v>
      </c>
      <c r="C312" s="31">
        <v>16.491666666666664</v>
      </c>
      <c r="D312" s="1">
        <v>8.86</v>
      </c>
      <c r="E312" s="1">
        <f t="shared" si="1091"/>
        <v>9.5385865346534651</v>
      </c>
      <c r="F312" s="1">
        <f t="shared" si="1092"/>
        <v>9.6445544554455456</v>
      </c>
      <c r="G312" s="25">
        <f t="shared" ref="G312:H312" si="1173">AVERAGE(C302:C312)</f>
        <v>46.68030303030303</v>
      </c>
      <c r="H312" s="25">
        <f t="shared" si="1173"/>
        <v>10.252727272727272</v>
      </c>
      <c r="I312" s="25">
        <f t="shared" ref="I312:J312" si="1174">AVERAGE(C292:C312)</f>
        <v>56.458333333333321</v>
      </c>
      <c r="J312" s="25">
        <f t="shared" si="1174"/>
        <v>10.19142857142857</v>
      </c>
      <c r="K312" s="25">
        <f t="shared" ref="K312:L312" si="1175">AVERAGE(C232:C312)</f>
        <v>66.667386831275735</v>
      </c>
      <c r="L312" s="25">
        <f t="shared" si="1175"/>
        <v>9.715061728395062</v>
      </c>
      <c r="M312" s="25">
        <f t="shared" ref="M312:N312" si="1176">AVERAGE(C212:C312)</f>
        <v>61.503795379537969</v>
      </c>
      <c r="N312" s="25">
        <f t="shared" si="1176"/>
        <v>9.6445544554455456</v>
      </c>
      <c r="O312" s="25">
        <f t="shared" ref="O312:P312" si="1177">AVERAGE(C162:C312)</f>
        <v>55.595584988962479</v>
      </c>
      <c r="P312" s="25">
        <f t="shared" si="1177"/>
        <v>9.4758278145695307</v>
      </c>
    </row>
    <row r="313" spans="1:16" x14ac:dyDescent="0.25">
      <c r="A313" s="57"/>
      <c r="B313" s="6">
        <v>2011</v>
      </c>
      <c r="C313" s="31">
        <v>55.6</v>
      </c>
      <c r="D313" s="1">
        <v>10.72</v>
      </c>
      <c r="E313" s="1">
        <f t="shared" si="1091"/>
        <v>9.5469427722772284</v>
      </c>
      <c r="F313" s="1">
        <f t="shared" si="1092"/>
        <v>9.6596039603960389</v>
      </c>
      <c r="G313" s="25">
        <f t="shared" ref="G313:H313" si="1178">AVERAGE(C303:C313)</f>
        <v>40.868181818181817</v>
      </c>
      <c r="H313" s="25">
        <f t="shared" si="1178"/>
        <v>10.289090909090909</v>
      </c>
      <c r="I313" s="25">
        <f t="shared" ref="I313:J313" si="1179">AVERAGE(C293:C313)</f>
        <v>52.330158730158715</v>
      </c>
      <c r="J313" s="25">
        <f t="shared" si="1179"/>
        <v>10.194761904761904</v>
      </c>
      <c r="K313" s="25">
        <f t="shared" ref="K313:L313" si="1180">AVERAGE(C233:C313)</f>
        <v>66.912757201646116</v>
      </c>
      <c r="L313" s="25">
        <f t="shared" si="1180"/>
        <v>9.7304938271604939</v>
      </c>
      <c r="M313" s="25">
        <f t="shared" ref="M313:N313" si="1181">AVERAGE(C213:C313)</f>
        <v>61.870297029702982</v>
      </c>
      <c r="N313" s="25">
        <f t="shared" si="1181"/>
        <v>9.6596039603960389</v>
      </c>
      <c r="O313" s="25">
        <f t="shared" ref="O313:P313" si="1182">AVERAGE(C163:C313)</f>
        <v>55.329415011037526</v>
      </c>
      <c r="P313" s="25">
        <f t="shared" si="1182"/>
        <v>9.4943708609271464</v>
      </c>
    </row>
    <row r="314" spans="1:16" x14ac:dyDescent="0.25">
      <c r="A314" s="57"/>
      <c r="B314" s="6">
        <v>2012</v>
      </c>
      <c r="C314" s="31">
        <v>57.583333333333321</v>
      </c>
      <c r="D314" s="1">
        <v>9.7200000000000006</v>
      </c>
      <c r="E314" s="1">
        <f t="shared" si="1091"/>
        <v>9.5586550495049512</v>
      </c>
      <c r="F314" s="1">
        <f t="shared" si="1092"/>
        <v>9.6559405940594072</v>
      </c>
      <c r="G314" s="25">
        <f t="shared" ref="G314:H314" si="1183">AVERAGE(C304:C314)</f>
        <v>36.018939393939398</v>
      </c>
      <c r="H314" s="25">
        <f t="shared" si="1183"/>
        <v>10.266363636363637</v>
      </c>
      <c r="I314" s="25">
        <f t="shared" ref="I314:J314" si="1184">AVERAGE(C294:C314)</f>
        <v>48.13055555555556</v>
      </c>
      <c r="J314" s="25">
        <f t="shared" si="1184"/>
        <v>10.201428571428572</v>
      </c>
      <c r="K314" s="25">
        <f t="shared" ref="K314:L314" si="1185">AVERAGE(C234:C314)</f>
        <v>67.3616255144033</v>
      </c>
      <c r="L314" s="25">
        <f t="shared" si="1185"/>
        <v>9.7391358024691392</v>
      </c>
      <c r="M314" s="25">
        <f t="shared" ref="M314:N314" si="1186">AVERAGE(C214:C314)</f>
        <v>62.38399339933995</v>
      </c>
      <c r="N314" s="25">
        <f t="shared" si="1186"/>
        <v>9.6559405940594072</v>
      </c>
      <c r="O314" s="25">
        <f t="shared" ref="O314:P314" si="1187">AVERAGE(C164:C314)</f>
        <v>55.199613686534228</v>
      </c>
      <c r="P314" s="25">
        <f t="shared" si="1187"/>
        <v>9.4981456953642347</v>
      </c>
    </row>
    <row r="315" spans="1:16" x14ac:dyDescent="0.25">
      <c r="A315" s="57"/>
      <c r="B315" s="6">
        <v>2013</v>
      </c>
      <c r="C315" s="31">
        <v>64.666666666666671</v>
      </c>
      <c r="D315" s="1">
        <v>9.61</v>
      </c>
      <c r="E315" s="1">
        <f t="shared" si="1091"/>
        <v>9.572442277227724</v>
      </c>
      <c r="F315" s="1">
        <f t="shared" si="1092"/>
        <v>9.6583168316831696</v>
      </c>
      <c r="G315" s="25">
        <f t="shared" ref="G315:H315" si="1188">AVERAGE(C305:C315)</f>
        <v>32.434848484848487</v>
      </c>
      <c r="H315" s="25">
        <f t="shared" si="1188"/>
        <v>10.173636363636364</v>
      </c>
      <c r="I315" s="25">
        <f t="shared" ref="I315:J315" si="1189">AVERAGE(C295:C315)</f>
        <v>46.710714285714289</v>
      </c>
      <c r="J315" s="25">
        <f t="shared" si="1189"/>
        <v>10.189047619047621</v>
      </c>
      <c r="K315" s="25">
        <f t="shared" ref="K315:L315" si="1190">AVERAGE(C235:C315)</f>
        <v>68.022427983539117</v>
      </c>
      <c r="L315" s="25">
        <f t="shared" si="1190"/>
        <v>9.7416049382716068</v>
      </c>
      <c r="M315" s="25">
        <f t="shared" ref="M315:N315" si="1191">AVERAGE(C215:C315)</f>
        <v>62.988696369636983</v>
      </c>
      <c r="N315" s="25">
        <f t="shared" si="1191"/>
        <v>9.6583168316831696</v>
      </c>
      <c r="O315" s="25">
        <f t="shared" ref="O315:P315" si="1192">AVERAGE(C165:C315)</f>
        <v>55.236479028697573</v>
      </c>
      <c r="P315" s="25">
        <f t="shared" si="1192"/>
        <v>9.5007947019867505</v>
      </c>
    </row>
    <row r="316" spans="1:16" ht="15.75" thickBot="1" x14ac:dyDescent="0.3">
      <c r="A316" s="58"/>
      <c r="B316" s="6">
        <v>2014</v>
      </c>
      <c r="C316" s="31">
        <v>79.183333333333337</v>
      </c>
      <c r="D316" s="1">
        <v>10.95</v>
      </c>
      <c r="E316" s="1">
        <f t="shared" si="1091"/>
        <v>9.5899918811881193</v>
      </c>
      <c r="F316" s="1">
        <f t="shared" si="1092"/>
        <v>9.6694059405940607</v>
      </c>
      <c r="G316" s="25">
        <f t="shared" ref="G316:H316" si="1193">AVERAGE(C306:C316)</f>
        <v>33.854545454545452</v>
      </c>
      <c r="H316" s="25">
        <f t="shared" si="1193"/>
        <v>10.210909090909091</v>
      </c>
      <c r="I316" s="25">
        <f t="shared" ref="I316:J316" si="1194">AVERAGE(C296:C316)</f>
        <v>47.875</v>
      </c>
      <c r="J316" s="25">
        <f t="shared" si="1194"/>
        <v>10.257142857142856</v>
      </c>
      <c r="K316" s="25">
        <f t="shared" ref="K316:L316" si="1195">AVERAGE(C236:C316)</f>
        <v>68.930144032921831</v>
      </c>
      <c r="L316" s="25">
        <f t="shared" si="1195"/>
        <v>9.7550617283950647</v>
      </c>
      <c r="M316" s="25">
        <f t="shared" ref="M316:N316" si="1196">AVERAGE(C216:C316)</f>
        <v>63.758415841584181</v>
      </c>
      <c r="N316" s="25">
        <f t="shared" si="1196"/>
        <v>9.6694059405940607</v>
      </c>
      <c r="O316" s="25">
        <f t="shared" ref="O316:P316" si="1197">AVERAGE(C166:C316)</f>
        <v>55.46937086092715</v>
      </c>
      <c r="P316" s="25">
        <f t="shared" si="1197"/>
        <v>9.5091390728476775</v>
      </c>
    </row>
    <row r="321" spans="2:4" x14ac:dyDescent="0.25">
      <c r="C321" s="26" t="s">
        <v>31</v>
      </c>
      <c r="D321" s="1">
        <f>MIN(D3:D316)</f>
        <v>6.86</v>
      </c>
    </row>
    <row r="322" spans="2:4" x14ac:dyDescent="0.25">
      <c r="C322" s="26" t="s">
        <v>34</v>
      </c>
      <c r="D322" s="1">
        <f>MAX(D3:D316)</f>
        <v>10.95</v>
      </c>
    </row>
    <row r="323" spans="2:4" x14ac:dyDescent="0.25">
      <c r="C323" s="26" t="s">
        <v>32</v>
      </c>
      <c r="D323" s="1">
        <f>AVERAGE(D3:D316)</f>
        <v>9.332707006369418</v>
      </c>
    </row>
    <row r="326" spans="2:4" x14ac:dyDescent="0.25">
      <c r="B326" s="1">
        <v>40</v>
      </c>
      <c r="C326" s="52">
        <v>1361.5</v>
      </c>
    </row>
    <row r="327" spans="2:4" x14ac:dyDescent="0.25">
      <c r="B327" s="1">
        <v>15</v>
      </c>
      <c r="C327" s="1">
        <v>1360.8</v>
      </c>
    </row>
    <row r="328" spans="2:4" x14ac:dyDescent="0.25">
      <c r="B328" s="1">
        <v>3</v>
      </c>
      <c r="C328" s="52">
        <v>1360.5</v>
      </c>
    </row>
  </sheetData>
  <mergeCells count="33">
    <mergeCell ref="A283:A292"/>
    <mergeCell ref="A293:A303"/>
    <mergeCell ref="A304:A316"/>
    <mergeCell ref="A251:A260"/>
    <mergeCell ref="A134:A140"/>
    <mergeCell ref="A141:A151"/>
    <mergeCell ref="A152:A163"/>
    <mergeCell ref="A164:A173"/>
    <mergeCell ref="A174:A186"/>
    <mergeCell ref="A187:A196"/>
    <mergeCell ref="A197:A208"/>
    <mergeCell ref="A209:A220"/>
    <mergeCell ref="A221:A231"/>
    <mergeCell ref="A232:A240"/>
    <mergeCell ref="A241:A250"/>
    <mergeCell ref="A261:A272"/>
    <mergeCell ref="A273:A282"/>
    <mergeCell ref="A120:A133"/>
    <mergeCell ref="A8:A20"/>
    <mergeCell ref="A21:A30"/>
    <mergeCell ref="A31:A41"/>
    <mergeCell ref="A42:A53"/>
    <mergeCell ref="A54:A64"/>
    <mergeCell ref="A65:A72"/>
    <mergeCell ref="A73:A81"/>
    <mergeCell ref="A82:A91"/>
    <mergeCell ref="A92:A107"/>
    <mergeCell ref="A108:A119"/>
    <mergeCell ref="G2:H2"/>
    <mergeCell ref="I2:J2"/>
    <mergeCell ref="K2:L2"/>
    <mergeCell ref="M2:N2"/>
    <mergeCell ref="O2:P2"/>
  </mergeCells>
  <conditionalFormatting sqref="E103:F3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3:N3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3:L3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J3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53:P3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Data</vt:lpstr>
      <vt:lpstr>10 year</vt:lpstr>
      <vt:lpstr>20 year</vt:lpstr>
      <vt:lpstr>80 year</vt:lpstr>
      <vt:lpstr>100 year</vt:lpstr>
      <vt:lpstr>150 year</vt:lpstr>
      <vt:lpstr>Predicted vs Actual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Baginski</dc:creator>
  <cp:lastModifiedBy>Sean Baginski</cp:lastModifiedBy>
  <cp:lastPrinted>2015-04-06T23:02:00Z</cp:lastPrinted>
  <dcterms:created xsi:type="dcterms:W3CDTF">2015-04-03T22:19:43Z</dcterms:created>
  <dcterms:modified xsi:type="dcterms:W3CDTF">2015-04-08T15:55:21Z</dcterms:modified>
</cp:coreProperties>
</file>